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5\"/>
    </mc:Choice>
  </mc:AlternateContent>
  <xr:revisionPtr revIDLastSave="0" documentId="13_ncr:1_{AC8C9D14-D8FF-468D-86C3-08DEE79B8D0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46" i="1"/>
  <c r="B8" i="4"/>
  <c r="B5" i="4"/>
  <c r="B11" i="6"/>
  <c r="B41" i="1"/>
  <c r="B4" i="7"/>
  <c r="B49" i="1" l="1"/>
  <c r="B5" i="5"/>
</calcChain>
</file>

<file path=xl/sharedStrings.xml><?xml version="1.0" encoding="utf-8"?>
<sst xmlns="http://schemas.openxmlformats.org/spreadsheetml/2006/main" count="129" uniqueCount="87">
  <si>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</si>
  <si>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</si>
  <si>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</si>
  <si>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</si>
  <si>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</si>
  <si>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</si>
  <si>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</si>
  <si>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</si>
  <si>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</si>
  <si>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</si>
  <si>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</si>
  <si>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</si>
  <si>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</si>
  <si>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</si>
  <si>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</si>
  <si>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</si>
  <si>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</si>
  <si>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операции в ООО "ИНСТИТУТ ВРОЖДЁННЫХ ЗАБОЛЕВАНИЙ ЧЕЛЮСТНОЛИЦЕВОЙ ОБЛАСТИ"</t>
  </si>
  <si>
    <t>Борин Иван</t>
  </si>
  <si>
    <t>Оплата ТСР (кресло-коляска)</t>
  </si>
  <si>
    <t>Оплата курса реабилитации в РЦ "Янтарь"</t>
  </si>
  <si>
    <t>Оплата курса реабилитации в РЦ "Оберег"</t>
  </si>
  <si>
    <t>Риккерт Роман</t>
  </si>
  <si>
    <t>Оплата лечения в GMS клиник</t>
  </si>
  <si>
    <t>Оплата курса реабилитации</t>
  </si>
  <si>
    <t>Оплата курса реабилитации в РЦ "Планета добра"</t>
  </si>
  <si>
    <t xml:space="preserve"> Программа «Адресная помощь» –  январь 2025</t>
  </si>
  <si>
    <t xml:space="preserve"> Программа «Системная помощь» –  январь  2025</t>
  </si>
  <si>
    <t xml:space="preserve"> Программа «Коробка храбрости» –  январь  2025</t>
  </si>
  <si>
    <t xml:space="preserve"> Программа «Помощь семьям с тяжелобольными детьми» –   январь  2025</t>
  </si>
  <si>
    <t xml:space="preserve"> Программа «Уроки доброты» –  январь  2025</t>
  </si>
  <si>
    <t>Мед. оборудование, инструменты и расходные материалы</t>
  </si>
  <si>
    <t>ОГБУЗ ШАРЬИНСКАЯ ЦРБ</t>
  </si>
  <si>
    <t>Оплата медицинского оборудования</t>
  </si>
  <si>
    <t>Оплата генетического анализа</t>
  </si>
  <si>
    <t>Коломиец Михаил</t>
  </si>
  <si>
    <t>Емец Леонид</t>
  </si>
  <si>
    <t>Дербин Сергей</t>
  </si>
  <si>
    <t xml:space="preserve">Дариенко Сергей </t>
  </si>
  <si>
    <t>Новиков Павел</t>
  </si>
  <si>
    <t>Оплата курса реабилитации в РЦ "Арисс"</t>
  </si>
  <si>
    <t>Оплата курса реабилитации в Медицинском институте им. Березина Сергея (МИБС)</t>
  </si>
  <si>
    <t xml:space="preserve">Косточкин Тимофей </t>
  </si>
  <si>
    <t>Ищук Александр</t>
  </si>
  <si>
    <t>Оплата операции в клинике "Константа"</t>
  </si>
  <si>
    <t>Киселева Анна</t>
  </si>
  <si>
    <t>Оплата прибора для БОС</t>
  </si>
  <si>
    <t>Коробова Мария</t>
  </si>
  <si>
    <t>Оплата курса реабилитации в РЦ «Преодоление»</t>
  </si>
  <si>
    <t>Хиль Наталья</t>
  </si>
  <si>
    <t>Галиев Ильшат</t>
  </si>
  <si>
    <t>Танкова Дин</t>
  </si>
  <si>
    <t>Ижбулдин Руслан</t>
  </si>
  <si>
    <t>Земба Софья</t>
  </si>
  <si>
    <t>Оплата обследования</t>
  </si>
  <si>
    <t>Кузнецов Ефим</t>
  </si>
  <si>
    <t>Хлыстов Артём</t>
  </si>
  <si>
    <t>Оплата мед. препаратов</t>
  </si>
  <si>
    <t>Малайчук Наталья</t>
  </si>
  <si>
    <t>Лобанов Егор</t>
  </si>
  <si>
    <t>Оплата импланта для операции на позвоночник</t>
  </si>
  <si>
    <t xml:space="preserve">Сударева Дарья </t>
  </si>
  <si>
    <t>Козарев Денис</t>
  </si>
  <si>
    <t>Оплата лечения в клинике "Константа"</t>
  </si>
  <si>
    <t>Усанова Ева</t>
  </si>
  <si>
    <t xml:space="preserve">Бекбутаев Элёрбек </t>
  </si>
  <si>
    <t>Оплата слуховых аппаратов</t>
  </si>
  <si>
    <t>Карапетян Эмилия</t>
  </si>
  <si>
    <t>Тохтиева Марьям</t>
  </si>
  <si>
    <t>Шустер Илья</t>
  </si>
  <si>
    <t>Оплата реабилитации в ЦМТР</t>
  </si>
  <si>
    <t>Москалёва Елизавета</t>
  </si>
  <si>
    <t>Серова Дарья</t>
  </si>
  <si>
    <t xml:space="preserve">Гречко Виктория </t>
  </si>
  <si>
    <t>Оплата курса реабилитации в Школе АФК Добежиных</t>
  </si>
  <si>
    <t>Сумин Ярослав</t>
  </si>
  <si>
    <t>Оплата курса реабилитации в РЦ "Адели Пенза"</t>
  </si>
  <si>
    <t>Лукманов Дамир</t>
  </si>
  <si>
    <t>Закирова Дарина</t>
  </si>
  <si>
    <t xml:space="preserve">Лукманов Хабир </t>
  </si>
  <si>
    <t>Оплата курса реабилитации вДЦА "Родник"</t>
  </si>
  <si>
    <t>Борисова Ксения</t>
  </si>
  <si>
    <t>Виноградова Анастасия</t>
  </si>
  <si>
    <t>Оплата курса реабилитации в РЦ «Развитие без барьеров»</t>
  </si>
  <si>
    <t>Оплата курса реабилитации в РЦ "Экологичный фитнес"</t>
  </si>
  <si>
    <t>Кириллова София</t>
  </si>
  <si>
    <t>Скрипко Евгений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</si>
</sst>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4" fontId="0" fillId="4" borderId="1" xfId="0" applyNumberFormat="1" applyFill="1" applyBorder="1"/>
    <xf numFmtId="0" fontId="5" fillId="0" borderId="1" xfId="0" applyFont="1" applyBorder="1" applyAlignment="1">
      <alignment horizontal="center" vertical="center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Border="1"/>
    <xf numFmtId="4" fontId="2" fillId="0" borderId="0" xfId="0" applyNumberFormat="1" applyFont="1" applyBorder="1" applyAlignment="1">
      <alignment horizontal="right" vertical="center"/>
    </xf>
    <xf numFmtId="14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opLeftCell="A31" zoomScaleNormal="100" workbookViewId="0">
      <selection activeCell="A43" sqref="A43:D45"/>
    </sheetView>
  </sheetViews>
  <sheetFormatPr defaultRowHeight="15" x14ac:dyDescent="0.25"/>
  <cols>
    <col min="1" max="1" width="20.140625" style="15" customWidth="1"/>
    <col min="2" max="2" width="22.5703125" style="15" customWidth="1"/>
    <col min="3" max="3" width="49.85546875" style="15" customWidth="1"/>
    <col min="4" max="4" width="34" style="15" customWidth="1"/>
    <col min="5" max="5" width="18.28515625" style="15" customWidth="1"/>
    <col min="6" max="6" width="20" style="15" customWidth="1"/>
    <col min="7" max="7" width="9.140625" style="15"/>
    <col min="8" max="8" width="16.5703125" style="15" customWidth="1"/>
    <col min="9" max="9" width="12.42578125" style="15" bestFit="1" customWidth="1"/>
    <col min="10" max="16384" width="9.140625" style="15"/>
  </cols>
  <sheetData>
    <row r="1" spans="1:6" ht="104.25" customHeight="1" x14ac:dyDescent="0.35">
      <c r="A1"/>
      <c r="B1"/>
      <c r="C1" s="35" t="s">
        <v>26</v>
      </c>
      <c r="D1" s="36"/>
    </row>
    <row r="2" spans="1:6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6" x14ac:dyDescent="0.25">
      <c r="A3" s="38" t="s">
        <v>3</v>
      </c>
      <c r="B3" s="38"/>
      <c r="C3" s="38"/>
      <c r="D3" s="38"/>
    </row>
    <row r="4" spans="1:6" customFormat="1" ht="22.5" customHeight="1" x14ac:dyDescent="0.25">
      <c r="A4" s="52">
        <v>45670</v>
      </c>
      <c r="B4" s="53">
        <v>47000</v>
      </c>
      <c r="C4" s="54" t="s">
        <v>34</v>
      </c>
      <c r="D4" s="54" t="s">
        <v>35</v>
      </c>
      <c r="E4" s="15"/>
      <c r="F4" s="15"/>
    </row>
    <row r="5" spans="1:6" customFormat="1" ht="32.25" customHeight="1" x14ac:dyDescent="0.25">
      <c r="A5" s="52">
        <v>45670</v>
      </c>
      <c r="B5" s="53">
        <v>272550</v>
      </c>
      <c r="C5" s="54" t="s">
        <v>74</v>
      </c>
      <c r="D5" s="54" t="s">
        <v>75</v>
      </c>
      <c r="E5" s="15"/>
      <c r="F5" s="15"/>
    </row>
    <row r="6" spans="1:6" customFormat="1" ht="22.5" customHeight="1" x14ac:dyDescent="0.25">
      <c r="A6" s="52">
        <v>45670</v>
      </c>
      <c r="B6" s="53">
        <v>171000</v>
      </c>
      <c r="C6" s="54" t="s">
        <v>76</v>
      </c>
      <c r="D6" s="54" t="s">
        <v>77</v>
      </c>
      <c r="E6" s="15"/>
      <c r="F6" s="15"/>
    </row>
    <row r="7" spans="1:6" customFormat="1" ht="22.5" customHeight="1" x14ac:dyDescent="0.25">
      <c r="A7" s="52">
        <v>45670</v>
      </c>
      <c r="B7" s="53">
        <v>300000</v>
      </c>
      <c r="C7" s="54" t="s">
        <v>76</v>
      </c>
      <c r="D7" s="54" t="s">
        <v>78</v>
      </c>
      <c r="E7" s="15"/>
      <c r="F7" s="15"/>
    </row>
    <row r="8" spans="1:6" customFormat="1" ht="22.5" customHeight="1" x14ac:dyDescent="0.25">
      <c r="A8" s="52">
        <v>45670</v>
      </c>
      <c r="B8" s="53">
        <v>196000</v>
      </c>
      <c r="C8" s="54" t="s">
        <v>76</v>
      </c>
      <c r="D8" s="54" t="s">
        <v>79</v>
      </c>
      <c r="E8" s="15"/>
      <c r="F8" s="15"/>
    </row>
    <row r="9" spans="1:6" customFormat="1" ht="21.75" customHeight="1" x14ac:dyDescent="0.25">
      <c r="A9" s="52">
        <v>45671</v>
      </c>
      <c r="B9" s="53">
        <v>96200</v>
      </c>
      <c r="C9" s="54" t="s">
        <v>34</v>
      </c>
      <c r="D9" s="54" t="s">
        <v>36</v>
      </c>
      <c r="E9" s="15"/>
      <c r="F9" s="15"/>
    </row>
    <row r="10" spans="1:6" customFormat="1" ht="23.25" customHeight="1" x14ac:dyDescent="0.25">
      <c r="A10" s="52">
        <v>45671</v>
      </c>
      <c r="B10" s="53">
        <v>603750</v>
      </c>
      <c r="C10" s="54" t="s">
        <v>20</v>
      </c>
      <c r="D10" s="54" t="s">
        <v>37</v>
      </c>
      <c r="E10" s="15"/>
      <c r="F10" s="15"/>
    </row>
    <row r="11" spans="1:6" customFormat="1" ht="23.25" customHeight="1" x14ac:dyDescent="0.25">
      <c r="A11" s="52">
        <v>45671</v>
      </c>
      <c r="B11" s="53">
        <v>298600</v>
      </c>
      <c r="C11" s="54" t="s">
        <v>80</v>
      </c>
      <c r="D11" s="54" t="s">
        <v>81</v>
      </c>
      <c r="E11" s="15"/>
      <c r="F11" s="15"/>
    </row>
    <row r="12" spans="1:6" customFormat="1" ht="36.75" customHeight="1" x14ac:dyDescent="0.25">
      <c r="A12" s="52">
        <v>45671</v>
      </c>
      <c r="B12" s="53">
        <v>240000</v>
      </c>
      <c r="C12" s="54" t="s">
        <v>84</v>
      </c>
      <c r="D12" s="54" t="s">
        <v>85</v>
      </c>
      <c r="E12" s="15"/>
      <c r="F12" s="15"/>
    </row>
    <row r="13" spans="1:6" customFormat="1" ht="26.25" customHeight="1" x14ac:dyDescent="0.25">
      <c r="A13" s="52">
        <v>45672</v>
      </c>
      <c r="B13" s="53">
        <v>96200</v>
      </c>
      <c r="C13" s="54" t="s">
        <v>34</v>
      </c>
      <c r="D13" s="54" t="s">
        <v>38</v>
      </c>
      <c r="E13" s="15"/>
      <c r="F13" s="15"/>
    </row>
    <row r="14" spans="1:6" customFormat="1" ht="25.5" customHeight="1" x14ac:dyDescent="0.25">
      <c r="A14" s="52">
        <v>45672</v>
      </c>
      <c r="B14" s="53">
        <v>120000</v>
      </c>
      <c r="C14" s="54" t="s">
        <v>40</v>
      </c>
      <c r="D14" s="54" t="s">
        <v>39</v>
      </c>
      <c r="E14" s="15"/>
      <c r="F14" s="16"/>
    </row>
    <row r="15" spans="1:6" customFormat="1" ht="37.5" customHeight="1" x14ac:dyDescent="0.25">
      <c r="A15" s="52">
        <v>45672</v>
      </c>
      <c r="B15" s="53">
        <v>79350</v>
      </c>
      <c r="C15" s="54" t="s">
        <v>41</v>
      </c>
      <c r="D15" s="54" t="s">
        <v>42</v>
      </c>
      <c r="E15" s="15"/>
      <c r="F15" s="16"/>
    </row>
    <row r="16" spans="1:6" customFormat="1" ht="19.5" customHeight="1" x14ac:dyDescent="0.25">
      <c r="A16" s="52">
        <v>45672</v>
      </c>
      <c r="B16" s="53">
        <v>206000</v>
      </c>
      <c r="C16" s="54" t="s">
        <v>25</v>
      </c>
      <c r="D16" s="54" t="s">
        <v>43</v>
      </c>
      <c r="E16" s="15"/>
      <c r="F16" s="16"/>
    </row>
    <row r="17" spans="1:6" customFormat="1" ht="19.5" customHeight="1" x14ac:dyDescent="0.25">
      <c r="A17" s="52">
        <v>45672</v>
      </c>
      <c r="B17" s="53">
        <v>93445</v>
      </c>
      <c r="C17" s="54" t="s">
        <v>44</v>
      </c>
      <c r="D17" s="54" t="s">
        <v>45</v>
      </c>
      <c r="E17" s="15"/>
      <c r="F17" s="16"/>
    </row>
    <row r="18" spans="1:6" customFormat="1" ht="27.75" customHeight="1" x14ac:dyDescent="0.25">
      <c r="A18" s="52">
        <v>45677</v>
      </c>
      <c r="B18" s="53">
        <v>378000</v>
      </c>
      <c r="C18" s="54" t="s">
        <v>48</v>
      </c>
      <c r="D18" s="54" t="s">
        <v>49</v>
      </c>
      <c r="E18" s="15"/>
      <c r="F18" s="15"/>
    </row>
    <row r="19" spans="1:6" customFormat="1" ht="27.75" customHeight="1" x14ac:dyDescent="0.25">
      <c r="A19" s="52">
        <v>45677</v>
      </c>
      <c r="B19" s="53">
        <v>556500</v>
      </c>
      <c r="C19" s="54" t="s">
        <v>10</v>
      </c>
      <c r="D19" s="54" t="s">
        <v>50</v>
      </c>
      <c r="E19" s="15"/>
      <c r="F19" s="15"/>
    </row>
    <row r="20" spans="1:6" customFormat="1" ht="27.75" customHeight="1" x14ac:dyDescent="0.25">
      <c r="A20" s="52">
        <v>45677</v>
      </c>
      <c r="B20" s="53">
        <v>301875</v>
      </c>
      <c r="C20" s="54" t="s">
        <v>20</v>
      </c>
      <c r="D20" s="54" t="s">
        <v>51</v>
      </c>
      <c r="E20" s="15"/>
      <c r="F20" s="15"/>
    </row>
    <row r="21" spans="1:6" customFormat="1" ht="21.75" customHeight="1" x14ac:dyDescent="0.25">
      <c r="A21" s="52">
        <v>45677</v>
      </c>
      <c r="B21" s="53">
        <v>367500</v>
      </c>
      <c r="C21" s="54" t="s">
        <v>10</v>
      </c>
      <c r="D21" s="54" t="s">
        <v>52</v>
      </c>
      <c r="E21" s="15"/>
      <c r="F21" s="15"/>
    </row>
    <row r="22" spans="1:6" customFormat="1" ht="25.5" customHeight="1" x14ac:dyDescent="0.25">
      <c r="A22" s="52">
        <v>45677</v>
      </c>
      <c r="B22" s="53">
        <v>474561</v>
      </c>
      <c r="C22" s="54" t="s">
        <v>10</v>
      </c>
      <c r="D22" s="54" t="s">
        <v>53</v>
      </c>
      <c r="E22" s="15"/>
      <c r="F22" s="15"/>
    </row>
    <row r="23" spans="1:6" customFormat="1" ht="22.5" customHeight="1" x14ac:dyDescent="0.25">
      <c r="A23" s="52">
        <v>45677</v>
      </c>
      <c r="B23" s="53">
        <v>80232</v>
      </c>
      <c r="C23" s="54" t="s">
        <v>54</v>
      </c>
      <c r="D23" s="54" t="s">
        <v>55</v>
      </c>
      <c r="E23" s="15"/>
      <c r="F23" s="15"/>
    </row>
    <row r="24" spans="1:6" customFormat="1" ht="26.25" customHeight="1" x14ac:dyDescent="0.25">
      <c r="A24" s="52">
        <v>45678</v>
      </c>
      <c r="B24" s="53">
        <v>665280</v>
      </c>
      <c r="C24" s="54" t="s">
        <v>48</v>
      </c>
      <c r="D24" s="54" t="s">
        <v>56</v>
      </c>
      <c r="E24" s="15"/>
      <c r="F24" s="15"/>
    </row>
    <row r="25" spans="1:6" customFormat="1" ht="28.5" customHeight="1" x14ac:dyDescent="0.25">
      <c r="A25" s="52">
        <v>45681</v>
      </c>
      <c r="B25" s="53">
        <v>126000</v>
      </c>
      <c r="C25" s="54" t="s">
        <v>24</v>
      </c>
      <c r="D25" s="54" t="s">
        <v>18</v>
      </c>
      <c r="E25" s="15"/>
      <c r="F25" s="15"/>
    </row>
    <row r="26" spans="1:6" customFormat="1" ht="28.5" customHeight="1" x14ac:dyDescent="0.25">
      <c r="A26" s="52">
        <v>45681</v>
      </c>
      <c r="B26" s="53">
        <v>232000</v>
      </c>
      <c r="C26" s="54" t="s">
        <v>17</v>
      </c>
      <c r="D26" s="54" t="s">
        <v>86</v>
      </c>
      <c r="E26" s="15"/>
      <c r="F26" s="15"/>
    </row>
    <row r="27" spans="1:6" customFormat="1" ht="27" customHeight="1" x14ac:dyDescent="0.25">
      <c r="A27" s="52">
        <v>45681</v>
      </c>
      <c r="B27" s="53">
        <v>201579</v>
      </c>
      <c r="C27" s="54" t="s">
        <v>23</v>
      </c>
      <c r="D27" s="54" t="s">
        <v>62</v>
      </c>
      <c r="E27" s="15"/>
      <c r="F27" s="15"/>
    </row>
    <row r="28" spans="1:6" customFormat="1" ht="24" customHeight="1" x14ac:dyDescent="0.25">
      <c r="A28" s="52">
        <v>45684</v>
      </c>
      <c r="B28" s="53">
        <v>194705</v>
      </c>
      <c r="C28" s="54" t="s">
        <v>63</v>
      </c>
      <c r="D28" s="54" t="s">
        <v>64</v>
      </c>
      <c r="E28" s="15"/>
      <c r="F28" s="15"/>
    </row>
    <row r="29" spans="1:6" customFormat="1" ht="27.75" customHeight="1" x14ac:dyDescent="0.25">
      <c r="A29" s="52">
        <v>45684</v>
      </c>
      <c r="B29" s="53">
        <v>367500</v>
      </c>
      <c r="C29" s="54" t="s">
        <v>10</v>
      </c>
      <c r="D29" s="54" t="s">
        <v>65</v>
      </c>
      <c r="E29" s="15"/>
      <c r="F29" s="15"/>
    </row>
    <row r="30" spans="1:6" customFormat="1" ht="27.75" customHeight="1" x14ac:dyDescent="0.25">
      <c r="A30" s="52">
        <v>45684</v>
      </c>
      <c r="B30" s="53">
        <v>297600</v>
      </c>
      <c r="C30" s="54" t="s">
        <v>83</v>
      </c>
      <c r="D30" s="54" t="s">
        <v>82</v>
      </c>
      <c r="E30" s="15"/>
      <c r="F30" s="15"/>
    </row>
    <row r="31" spans="1:6" customFormat="1" ht="21.75" customHeight="1" x14ac:dyDescent="0.25">
      <c r="A31" s="52">
        <v>45685</v>
      </c>
      <c r="B31" s="53">
        <v>259000</v>
      </c>
      <c r="C31" s="54" t="s">
        <v>70</v>
      </c>
      <c r="D31" s="54" t="s">
        <v>71</v>
      </c>
      <c r="E31" s="15"/>
      <c r="F31" s="15"/>
    </row>
    <row r="32" spans="1:6" customFormat="1" ht="44.25" customHeight="1" x14ac:dyDescent="0.25">
      <c r="A32" s="52">
        <v>45686</v>
      </c>
      <c r="B32" s="53">
        <v>224000</v>
      </c>
      <c r="C32" s="54" t="s">
        <v>17</v>
      </c>
      <c r="D32" s="54" t="s">
        <v>73</v>
      </c>
      <c r="E32" s="15"/>
      <c r="F32" s="15"/>
    </row>
    <row r="33" spans="1:12" customFormat="1" ht="31.5" customHeight="1" x14ac:dyDescent="0.25">
      <c r="A33" s="52">
        <v>45687</v>
      </c>
      <c r="B33" s="53">
        <v>51529</v>
      </c>
      <c r="C33" s="54" t="s">
        <v>21</v>
      </c>
      <c r="D33" s="54" t="s">
        <v>22</v>
      </c>
      <c r="E33" s="15"/>
      <c r="F33" s="15"/>
    </row>
    <row r="34" spans="1:12" customFormat="1" ht="33.75" customHeight="1" x14ac:dyDescent="0.25">
      <c r="A34" s="55" t="s">
        <v>5</v>
      </c>
      <c r="B34" s="56">
        <f>SUM(B4:B33)</f>
        <v>7597956</v>
      </c>
      <c r="C34" s="56"/>
      <c r="D34" s="56"/>
      <c r="E34" s="15"/>
      <c r="F34" s="16"/>
      <c r="G34" s="25"/>
    </row>
    <row r="35" spans="1:12" customFormat="1" ht="33.75" customHeight="1" x14ac:dyDescent="0.25">
      <c r="A35" s="39" t="s">
        <v>8</v>
      </c>
      <c r="B35" s="40"/>
      <c r="C35" s="40"/>
      <c r="D35" s="41"/>
      <c r="E35" s="15"/>
      <c r="F35" s="15"/>
      <c r="G35" s="25"/>
    </row>
    <row r="36" spans="1:12" customFormat="1" ht="24.75" customHeight="1" x14ac:dyDescent="0.25">
      <c r="A36" s="52">
        <v>45673</v>
      </c>
      <c r="B36" s="53">
        <v>165665</v>
      </c>
      <c r="C36" s="54" t="s">
        <v>46</v>
      </c>
      <c r="D36" s="57" t="s">
        <v>47</v>
      </c>
      <c r="E36" s="15"/>
      <c r="F36" s="15"/>
      <c r="G36" s="25"/>
    </row>
    <row r="37" spans="1:12" customFormat="1" ht="24.75" customHeight="1" x14ac:dyDescent="0.25">
      <c r="A37" s="52">
        <v>45678</v>
      </c>
      <c r="B37" s="53">
        <v>772570</v>
      </c>
      <c r="C37" s="54" t="s">
        <v>19</v>
      </c>
      <c r="D37" s="57" t="s">
        <v>59</v>
      </c>
      <c r="E37" s="15"/>
      <c r="F37" s="15"/>
      <c r="G37" s="25"/>
    </row>
    <row r="38" spans="1:12" customFormat="1" ht="25.5" customHeight="1" x14ac:dyDescent="0.25">
      <c r="A38" s="52">
        <v>45685</v>
      </c>
      <c r="B38" s="53">
        <v>460000</v>
      </c>
      <c r="C38" s="54" t="s">
        <v>66</v>
      </c>
      <c r="D38" s="57" t="s">
        <v>67</v>
      </c>
      <c r="E38" s="15"/>
      <c r="F38" s="15"/>
      <c r="G38" s="25"/>
    </row>
    <row r="39" spans="1:12" customFormat="1" ht="24.75" customHeight="1" x14ac:dyDescent="0.25">
      <c r="A39" s="52">
        <v>45685</v>
      </c>
      <c r="B39" s="53">
        <v>154000</v>
      </c>
      <c r="C39" s="54" t="s">
        <v>19</v>
      </c>
      <c r="D39" s="57" t="s">
        <v>69</v>
      </c>
      <c r="E39" s="15"/>
      <c r="F39" s="15"/>
      <c r="G39" s="25"/>
    </row>
    <row r="40" spans="1:12" customFormat="1" ht="25.5" customHeight="1" x14ac:dyDescent="0.25">
      <c r="A40" s="52">
        <v>45686</v>
      </c>
      <c r="B40" s="53">
        <v>500000</v>
      </c>
      <c r="C40" s="54" t="s">
        <v>66</v>
      </c>
      <c r="D40" s="57" t="s">
        <v>72</v>
      </c>
      <c r="E40" s="15"/>
      <c r="F40" s="15"/>
      <c r="G40" s="25"/>
    </row>
    <row r="41" spans="1:12" customFormat="1" ht="33.75" customHeight="1" x14ac:dyDescent="0.25">
      <c r="A41" s="32" t="s">
        <v>5</v>
      </c>
      <c r="B41" s="26">
        <f>SUM(B36:B40)</f>
        <v>2052235</v>
      </c>
      <c r="C41" s="26"/>
      <c r="D41" s="26"/>
      <c r="E41" s="15"/>
      <c r="F41" s="16"/>
      <c r="G41" s="25"/>
    </row>
    <row r="42" spans="1:12" customFormat="1" ht="33.75" customHeight="1" x14ac:dyDescent="0.25">
      <c r="A42" s="42" t="s">
        <v>16</v>
      </c>
      <c r="B42" s="43"/>
      <c r="C42" s="43"/>
      <c r="D42" s="44"/>
      <c r="E42" s="15"/>
      <c r="F42" s="15"/>
      <c r="G42" s="25"/>
    </row>
    <row r="43" spans="1:12" customFormat="1" ht="23.25" customHeight="1" x14ac:dyDescent="0.25">
      <c r="A43" s="52">
        <v>45678</v>
      </c>
      <c r="B43" s="53">
        <v>48600</v>
      </c>
      <c r="C43" s="54" t="s">
        <v>57</v>
      </c>
      <c r="D43" s="57" t="s">
        <v>58</v>
      </c>
      <c r="E43" s="15"/>
      <c r="F43" s="15"/>
      <c r="G43" s="25"/>
    </row>
    <row r="44" spans="1:12" customFormat="1" ht="23.25" customHeight="1" x14ac:dyDescent="0.25">
      <c r="A44" s="52">
        <v>45678</v>
      </c>
      <c r="B44" s="53">
        <v>1665000</v>
      </c>
      <c r="C44" s="54" t="s">
        <v>60</v>
      </c>
      <c r="D44" s="57" t="s">
        <v>61</v>
      </c>
      <c r="E44" s="15"/>
      <c r="F44" s="15"/>
      <c r="G44" s="25"/>
    </row>
    <row r="45" spans="1:12" customFormat="1" ht="23.25" customHeight="1" x14ac:dyDescent="0.25">
      <c r="A45" s="52">
        <v>45685</v>
      </c>
      <c r="B45" s="53">
        <v>819600</v>
      </c>
      <c r="C45" s="54" t="s">
        <v>57</v>
      </c>
      <c r="D45" s="57" t="s">
        <v>68</v>
      </c>
      <c r="E45" s="15"/>
      <c r="F45" s="15"/>
      <c r="G45" s="25"/>
    </row>
    <row r="46" spans="1:12" customFormat="1" ht="33.75" customHeight="1" x14ac:dyDescent="0.25">
      <c r="A46" s="33" t="s">
        <v>5</v>
      </c>
      <c r="B46" s="26">
        <f>SUM(B43:B45)</f>
        <v>2533200</v>
      </c>
      <c r="C46" s="26"/>
      <c r="D46" s="26"/>
      <c r="E46" s="15"/>
      <c r="F46" s="16"/>
      <c r="G46" s="25"/>
    </row>
    <row r="47" spans="1:12" customFormat="1" x14ac:dyDescent="0.25">
      <c r="A47" s="37" t="s">
        <v>7</v>
      </c>
      <c r="B47" s="37"/>
      <c r="C47" s="37"/>
      <c r="D47" s="37"/>
      <c r="E47" s="15"/>
      <c r="F47" s="15"/>
      <c r="L47" t="s">
        <v>9</v>
      </c>
    </row>
    <row r="48" spans="1:12" customFormat="1" x14ac:dyDescent="0.25">
      <c r="A48" s="11">
        <v>45687</v>
      </c>
      <c r="B48" s="28">
        <v>492901.66</v>
      </c>
      <c r="C48" s="6"/>
      <c r="D48" s="6"/>
      <c r="E48" s="15"/>
      <c r="F48" s="15"/>
    </row>
    <row r="49" spans="1:6" customFormat="1" x14ac:dyDescent="0.25">
      <c r="A49" s="8" t="s">
        <v>6</v>
      </c>
      <c r="B49" s="29">
        <f>B48+B46+B41+B34</f>
        <v>12676292.66</v>
      </c>
      <c r="C49" s="27"/>
      <c r="D49" s="30"/>
      <c r="E49" s="15"/>
      <c r="F49" s="15"/>
    </row>
    <row r="50" spans="1:6" x14ac:dyDescent="0.25">
      <c r="E50" s="16"/>
    </row>
    <row r="51" spans="1:6" x14ac:dyDescent="0.25">
      <c r="B51" s="19"/>
      <c r="C51" s="34"/>
      <c r="D51" s="34"/>
      <c r="E51" s="34"/>
      <c r="F51" s="34"/>
    </row>
    <row r="52" spans="1:6" x14ac:dyDescent="0.25">
      <c r="E52" s="16"/>
    </row>
    <row r="53" spans="1:6" x14ac:dyDescent="0.25">
      <c r="B53" s="16"/>
      <c r="E53" s="16"/>
    </row>
    <row r="54" spans="1:6" x14ac:dyDescent="0.25">
      <c r="B54" s="16"/>
      <c r="E54" s="16"/>
      <c r="F54" s="16"/>
    </row>
    <row r="55" spans="1:6" x14ac:dyDescent="0.25">
      <c r="C55" s="16"/>
      <c r="D55" s="16"/>
    </row>
    <row r="56" spans="1:6" x14ac:dyDescent="0.25">
      <c r="C56" s="16"/>
      <c r="D56" s="16"/>
      <c r="E56" s="16"/>
    </row>
    <row r="57" spans="1:6" x14ac:dyDescent="0.25">
      <c r="C57" s="16"/>
      <c r="D57" s="16"/>
    </row>
    <row r="58" spans="1:6" x14ac:dyDescent="0.25">
      <c r="C58" s="16"/>
      <c r="D58" s="16"/>
    </row>
    <row r="59" spans="1:6" x14ac:dyDescent="0.25">
      <c r="C59" s="16"/>
      <c r="D59" s="16"/>
    </row>
    <row r="60" spans="1:6" x14ac:dyDescent="0.25">
      <c r="D60" s="16"/>
    </row>
    <row r="61" spans="1:6" x14ac:dyDescent="0.25">
      <c r="D61" s="16"/>
    </row>
    <row r="62" spans="1:6" x14ac:dyDescent="0.25">
      <c r="D62" s="16"/>
    </row>
    <row r="63" spans="1:6" x14ac:dyDescent="0.25">
      <c r="D63" s="16"/>
    </row>
  </sheetData>
  <mergeCells count="6">
    <mergeCell ref="C51:F51"/>
    <mergeCell ref="C1:D1"/>
    <mergeCell ref="A47:D47"/>
    <mergeCell ref="A3:D3"/>
    <mergeCell ref="A35:D35"/>
    <mergeCell ref="A42:D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tabSelected="1" workbookViewId="0">
      <selection activeCell="B7" sqref="B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5"/>
      <c r="B1" s="45"/>
      <c r="C1" s="35" t="s">
        <v>27</v>
      </c>
      <c r="D1" s="36"/>
    </row>
    <row r="2" spans="1:4" ht="15.75" x14ac:dyDescent="0.25">
      <c r="A2" s="17" t="s">
        <v>0</v>
      </c>
      <c r="B2" s="17" t="s">
        <v>1</v>
      </c>
      <c r="C2" s="17" t="s">
        <v>2</v>
      </c>
      <c r="D2" s="17" t="s">
        <v>4</v>
      </c>
    </row>
    <row r="3" spans="1:4" x14ac:dyDescent="0.25">
      <c r="A3" s="37" t="s">
        <v>31</v>
      </c>
      <c r="B3" s="37"/>
      <c r="C3" s="37"/>
      <c r="D3" s="37"/>
    </row>
    <row r="4" spans="1:4" x14ac:dyDescent="0.25">
      <c r="A4" s="18">
        <v>45671</v>
      </c>
      <c r="B4" s="24">
        <v>359129.1</v>
      </c>
      <c r="C4" s="10" t="s">
        <v>33</v>
      </c>
      <c r="D4" s="10" t="s">
        <v>32</v>
      </c>
    </row>
    <row r="5" spans="1:4" ht="15.75" x14ac:dyDescent="0.25">
      <c r="A5" s="32" t="s">
        <v>5</v>
      </c>
      <c r="B5" s="26">
        <f>B4</f>
        <v>359129.1</v>
      </c>
      <c r="C5" s="17"/>
      <c r="D5" s="17"/>
    </row>
    <row r="6" spans="1:4" ht="17.25" customHeight="1" x14ac:dyDescent="0.25">
      <c r="A6" s="37" t="s">
        <v>7</v>
      </c>
      <c r="B6" s="37"/>
      <c r="C6" s="37"/>
      <c r="D6" s="37"/>
    </row>
    <row r="7" spans="1:4" x14ac:dyDescent="0.25">
      <c r="A7" s="51">
        <v>45687</v>
      </c>
      <c r="B7" s="24">
        <v>21636.35</v>
      </c>
      <c r="C7" s="31"/>
      <c r="D7" s="31"/>
    </row>
    <row r="8" spans="1:4" x14ac:dyDescent="0.25">
      <c r="A8" s="5" t="s">
        <v>6</v>
      </c>
      <c r="B8" s="26">
        <f>B5+B7</f>
        <v>380765.44999999995</v>
      </c>
      <c r="C8" s="2"/>
      <c r="D8" s="2"/>
    </row>
    <row r="9" spans="1:4" x14ac:dyDescent="0.25">
      <c r="A9" s="49"/>
      <c r="B9" s="50"/>
      <c r="C9" s="49"/>
    </row>
    <row r="10" spans="1:4" x14ac:dyDescent="0.25">
      <c r="A10" s="49"/>
      <c r="B10" s="49"/>
      <c r="C10" s="49"/>
    </row>
    <row r="11" spans="1:4" x14ac:dyDescent="0.25">
      <c r="A11" s="49"/>
      <c r="B11" s="49"/>
      <c r="C11" s="49"/>
    </row>
    <row r="12" spans="1:4" x14ac:dyDescent="0.25">
      <c r="A12" s="49"/>
      <c r="B12" s="49"/>
      <c r="C12" s="49"/>
    </row>
    <row r="13" spans="1:4" x14ac:dyDescent="0.25">
      <c r="A13" s="49"/>
      <c r="B13" s="49"/>
      <c r="C13" s="49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8" sqref="B8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5"/>
      <c r="B1" s="45"/>
      <c r="C1" s="35" t="s">
        <v>28</v>
      </c>
      <c r="D1" s="3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6" t="s">
        <v>7</v>
      </c>
      <c r="B3" s="46"/>
      <c r="C3" s="46"/>
      <c r="D3" s="46"/>
    </row>
    <row r="4" spans="1:4" x14ac:dyDescent="0.25">
      <c r="A4" s="3">
        <v>45687</v>
      </c>
      <c r="B4" s="23">
        <v>14648.1</v>
      </c>
      <c r="C4" s="2"/>
      <c r="D4" s="2"/>
    </row>
    <row r="5" spans="1:4" x14ac:dyDescent="0.25">
      <c r="A5" s="5" t="s">
        <v>6</v>
      </c>
      <c r="B5" s="4">
        <f>B4</f>
        <v>14648.1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C8" sqref="C8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5"/>
      <c r="B1" s="45"/>
      <c r="C1" s="47" t="s">
        <v>29</v>
      </c>
      <c r="D1" s="4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7" t="s">
        <v>11</v>
      </c>
      <c r="B3" s="37"/>
      <c r="C3" s="37" t="s">
        <v>7</v>
      </c>
      <c r="D3" s="37"/>
    </row>
    <row r="4" spans="1:4" ht="15.75" x14ac:dyDescent="0.25">
      <c r="A4" s="11">
        <v>45687</v>
      </c>
      <c r="B4" s="12">
        <v>353193.24</v>
      </c>
      <c r="C4" s="13" t="s">
        <v>12</v>
      </c>
      <c r="D4" s="7"/>
    </row>
    <row r="5" spans="1:4" x14ac:dyDescent="0.25">
      <c r="A5" s="37" t="s">
        <v>13</v>
      </c>
      <c r="B5" s="37"/>
      <c r="C5" s="37"/>
      <c r="D5" s="37"/>
    </row>
    <row r="6" spans="1:4" ht="15.75" x14ac:dyDescent="0.25">
      <c r="A6" s="11">
        <v>45687</v>
      </c>
      <c r="B6" s="14">
        <v>151885.31</v>
      </c>
      <c r="C6" s="13" t="s">
        <v>12</v>
      </c>
      <c r="D6" s="7"/>
    </row>
    <row r="7" spans="1:4" x14ac:dyDescent="0.25">
      <c r="A7" s="37" t="s">
        <v>14</v>
      </c>
      <c r="B7" s="37"/>
      <c r="C7" s="37"/>
      <c r="D7" s="37"/>
    </row>
    <row r="8" spans="1:4" x14ac:dyDescent="0.25">
      <c r="A8" s="11">
        <v>45687</v>
      </c>
      <c r="B8" s="14">
        <v>51273.69</v>
      </c>
      <c r="C8" s="10" t="s">
        <v>12</v>
      </c>
      <c r="D8" s="6"/>
    </row>
    <row r="9" spans="1:4" x14ac:dyDescent="0.25">
      <c r="A9" s="37" t="s">
        <v>15</v>
      </c>
      <c r="B9" s="37"/>
      <c r="C9" s="37"/>
      <c r="D9" s="37"/>
    </row>
    <row r="10" spans="1:4" x14ac:dyDescent="0.25">
      <c r="A10" s="11">
        <v>45687</v>
      </c>
      <c r="B10" s="14">
        <v>76064.539999999994</v>
      </c>
      <c r="C10" s="10"/>
      <c r="D10" s="6"/>
    </row>
    <row r="11" spans="1:4" x14ac:dyDescent="0.25">
      <c r="A11" s="8" t="s">
        <v>6</v>
      </c>
      <c r="B11" s="9">
        <f>B4+B6+B8+B10</f>
        <v>632416.78</v>
      </c>
      <c r="C11" s="10"/>
      <c r="D11" s="10"/>
    </row>
  </sheetData>
  <mergeCells count="6">
    <mergeCell ref="A1:B1"/>
    <mergeCell ref="C1:D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7" t="s">
        <v>30</v>
      </c>
      <c r="D1" s="4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20">
        <v>45687</v>
      </c>
      <c r="B3" s="23">
        <v>14648.1</v>
      </c>
      <c r="C3" s="21" t="s">
        <v>7</v>
      </c>
      <c r="D3" s="22"/>
    </row>
    <row r="4" spans="1:4" x14ac:dyDescent="0.25">
      <c r="A4" s="8" t="s">
        <v>6</v>
      </c>
      <c r="B4" s="9">
        <f>B3</f>
        <v>14648.1</v>
      </c>
      <c r="C4" s="10"/>
      <c r="D4" s="10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2025-02-18T17:12:13Z</dcterms:modified>
</cp:coreProperties>
</file>