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4\"/>
    </mc:Choice>
  </mc:AlternateContent>
  <xr:revisionPtr revIDLastSave="0" documentId="13_ncr:1_{EE49A617-7E3D-442B-9D6E-3C3EA5DF39FC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  <c r="B13" i="4" s="1"/>
  <c r="B52" i="1"/>
  <c r="B48" i="1"/>
  <c r="B5" i="5" l="1"/>
  <c r="B42" i="1"/>
  <c r="B55" i="1" l="1"/>
  <c r="B5" i="7"/>
  <c r="B13" i="6" l="1"/>
</calcChain>
</file>

<file path=xl/sharedStrings.xml><?xml version="1.0" encoding="utf-8"?>
<sst xmlns="http://schemas.openxmlformats.org/spreadsheetml/2006/main" count="154" uniqueCount="102">
  <si>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</si>
  <si>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</si>
  <si>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</si>
  <si>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</si>
  <si>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</si>
  <si>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</si>
  <si>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</si>
  <si>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</si>
  <si>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</si>
  <si>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</si>
  <si>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</si>
  <si>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</si>
  <si>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</si>
  <si>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</si>
  <si>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Прочие волонтерские проекты</t>
  </si>
  <si>
    <t>Оплата медицинских препаратов и медицинских расходных материалов</t>
  </si>
  <si>
    <t>Оплата курса реабилитации в РЦ «Преодоление»</t>
  </si>
  <si>
    <t>Оплата мед.препаратов</t>
  </si>
  <si>
    <t>Оплата операции в ИВЗЧЛО</t>
  </si>
  <si>
    <t>Оплата курса реабилитации в РЦ «Янтарь»</t>
  </si>
  <si>
    <t xml:space="preserve">Оплата генетического анализа </t>
  </si>
  <si>
    <t>Оплата курса реабилитации в РЦ «Три сестры»</t>
  </si>
  <si>
    <t>Оплата курса реабилитации в РЦ «Тоша и Ко»</t>
  </si>
  <si>
    <t xml:space="preserve">Оплата курса реабилитации </t>
  </si>
  <si>
    <t>Борин Иван</t>
  </si>
  <si>
    <t>Оплата курса реабилитации в РЦ «Арисс»</t>
  </si>
  <si>
    <t>Оплата курса реабилитации в РЦ «Нейрофит-Юг»</t>
  </si>
  <si>
    <t xml:space="preserve">Оплата за медицинские изделия </t>
  </si>
  <si>
    <t xml:space="preserve">ФКУ «ЦВКГ им. П.В. Мандрыка» </t>
  </si>
  <si>
    <t>ОГБУЗ
«Костромской областной госпиталь для ветеранов войн»</t>
  </si>
  <si>
    <t xml:space="preserve"> Программа «Адресная помощь» – ноябрь 2024</t>
  </si>
  <si>
    <t xml:space="preserve"> Программа «Системная помощь» –  ноябрь 2024</t>
  </si>
  <si>
    <t xml:space="preserve"> Программа «Коробка храбрости» – ноябрь 2024</t>
  </si>
  <si>
    <t xml:space="preserve"> Программа «Помощь семьям с тяжелобольными детьми» – ноябрь 2024</t>
  </si>
  <si>
    <t xml:space="preserve"> Программа «Уроки доброты» – ноябрь 2024</t>
  </si>
  <si>
    <t xml:space="preserve">Оплата за работы по капитальному ремонту помещений стационара под отделение реабилитпции </t>
  </si>
  <si>
    <t>ОГБУЗ ШАРЬИНСКАЯ ЦРБ</t>
  </si>
  <si>
    <t>Оплата  за медицинское оборудование</t>
  </si>
  <si>
    <t>ОГБУЗ Макарьевская РБ</t>
  </si>
  <si>
    <t xml:space="preserve">Оплата за рентген портативный и панель </t>
  </si>
  <si>
    <t>ФГКУ «ЦФиМТ» МО России</t>
  </si>
  <si>
    <t>Оплата  за аппарат искусственной вентиляции легких</t>
  </si>
  <si>
    <t xml:space="preserve">Оплата  за медицинские оборудование </t>
  </si>
  <si>
    <t xml:space="preserve">Гасанов Гасан </t>
  </si>
  <si>
    <t>Васильев Алексей</t>
  </si>
  <si>
    <t>Никулин Демьян</t>
  </si>
  <si>
    <t>Николаева Мария</t>
  </si>
  <si>
    <t>Оплата курса реабилитации в РЦ «Ареал Мед»</t>
  </si>
  <si>
    <t>Ильющенкова Екатерина</t>
  </si>
  <si>
    <t xml:space="preserve">Муравейников Михаил </t>
  </si>
  <si>
    <t>Оплата лечения в санатории "Красная Талка"</t>
  </si>
  <si>
    <t>Шаймуратов Искандар</t>
  </si>
  <si>
    <t>Оплата курса реабилитации в ФГБУ ВЦЭРМ им. А.М.Никифорова МЧС России</t>
  </si>
  <si>
    <t>Головин Павел</t>
  </si>
  <si>
    <t>Ртищева Татьяна</t>
  </si>
  <si>
    <t>Оплата обследование в МЦСМ "Евромед"</t>
  </si>
  <si>
    <t>Ткаченко Святослав</t>
  </si>
  <si>
    <t>Шаповаленко Татьяна</t>
  </si>
  <si>
    <t>Капитонов Александр</t>
  </si>
  <si>
    <t>Доплата за айтрекер</t>
  </si>
  <si>
    <t>Васин Михаил</t>
  </si>
  <si>
    <t xml:space="preserve">Лукашов Артем </t>
  </si>
  <si>
    <t>Уварков Александр</t>
  </si>
  <si>
    <t>Антониди Виктор</t>
  </si>
  <si>
    <t>Федоров Александр</t>
  </si>
  <si>
    <t>Оплата протеза руки</t>
  </si>
  <si>
    <t>Нехаев Дмитрий</t>
  </si>
  <si>
    <t>Веселовский Ярослав</t>
  </si>
  <si>
    <t>Котов Илья</t>
  </si>
  <si>
    <t>Оплата курса реабилитации в РЦ «Реацентр Ярославль»</t>
  </si>
  <si>
    <t>Федоркова Таисия</t>
  </si>
  <si>
    <t>Рамазанова Альбина</t>
  </si>
  <si>
    <t>Оплата курса реабилитации в ФОЦ «Счастье мое»</t>
  </si>
  <si>
    <t>Нестеренко Владимир</t>
  </si>
  <si>
    <t>Булгакова Валерия</t>
  </si>
  <si>
    <t>Оплата  операции на сердце в госпитале Sant Joan de Deu, г. Барселона, Испания</t>
  </si>
  <si>
    <t xml:space="preserve">Загидуллина Камиля </t>
  </si>
  <si>
    <t xml:space="preserve">Шершикова Ольга </t>
  </si>
  <si>
    <t>Оплата операции в НИКИ педиатрии им.ак.Вельтищева (Пирогова)</t>
  </si>
  <si>
    <t>Косых Артём</t>
  </si>
  <si>
    <t>Спиридонова Агния</t>
  </si>
  <si>
    <t>Оплата курса реабилитации в АНО "НИКА"</t>
  </si>
  <si>
    <t>Дикина Дарья</t>
  </si>
  <si>
    <t>Свердликов Иван</t>
  </si>
  <si>
    <t>Коптев Артем</t>
  </si>
  <si>
    <t>Оплата импланта для операции</t>
  </si>
  <si>
    <t>Самсонова Ева</t>
  </si>
  <si>
    <t>Оплата слуховых аппаратов</t>
  </si>
  <si>
    <t>Еременко Владислав</t>
  </si>
  <si>
    <t>Шопова Людмила</t>
  </si>
  <si>
    <t>Грибанов Федор</t>
  </si>
  <si>
    <t>Оплата айтрекера</t>
  </si>
  <si>
    <t xml:space="preserve">Коронелли Алина </t>
  </si>
  <si>
    <t>Дариенко Елена</t>
  </si>
  <si>
    <t xml:space="preserve">Погорелова Екатерина </t>
  </si>
  <si>
    <t>Оплата курса реабилитации в РЦ «Proдвижение»</t>
  </si>
  <si>
    <t>Манаков Станислав</t>
  </si>
  <si>
    <t>Оплата курса реабилитации в РЦ «Синяя птица»</t>
  </si>
  <si>
    <t>Зайнутдинов Реналь</t>
  </si>
  <si>
    <t>Макеев Петр</t>
  </si>
  <si>
    <t>Оплата операции в клинике "Константа"</t>
  </si>
  <si>
    <t>Киселева 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</si>
</sst>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wrapText="1"/>
    </xf>
    <xf numFmtId="4" fontId="8" fillId="4" borderId="8" xfId="0" applyNumberFormat="1" applyFont="1" applyFill="1" applyBorder="1" applyAlignment="1">
      <alignment wrapText="1"/>
    </xf>
    <xf numFmtId="0" fontId="1" fillId="4" borderId="8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10" fillId="0" borderId="1" xfId="0" applyNumberFormat="1" applyFont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14" fontId="8" fillId="3" borderId="1" xfId="0" applyNumberFormat="1" applyFont="1" applyFill="1" applyBorder="1" applyAlignment="1">
      <alignment horizontal="center" wrapText="1"/>
    </xf>
    <xf numFmtId="14" fontId="10" fillId="4" borderId="1" xfId="0" applyNumberFormat="1" applyFont="1" applyFill="1" applyBorder="1"/>
    <xf numFmtId="4" fontId="10" fillId="4" borderId="1" xfId="0" applyNumberFormat="1" applyFont="1" applyFill="1" applyBorder="1" applyAlignment="1">
      <alignment horizontal="right" vertical="center"/>
    </xf>
    <xf numFmtId="4" fontId="0" fillId="4" borderId="0" xfId="0" applyNumberFormat="1" applyFill="1" applyAlignment="1">
      <alignment horizontal="right" vertical="top"/>
    </xf>
    <xf numFmtId="0" fontId="5" fillId="4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1" xfId="0" applyFill="1" applyBorder="1"/>
    <xf numFmtId="14" fontId="2" fillId="0" borderId="7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14" fontId="10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4" fontId="11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ill="1" applyBorder="1"/>
    <xf numFmtId="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zoomScaleNormal="100" workbookViewId="0">
      <selection activeCell="F53" sqref="F53"/>
    </sheetView>
  </sheetViews>
  <sheetFormatPr defaultRowHeight="15" x14ac:dyDescent="0.25"/>
  <cols>
    <col min="1" max="1" width="20.140625" style="15" customWidth="1"/>
    <col min="2" max="2" width="23" style="15" customWidth="1"/>
    <col min="3" max="3" width="49.85546875" style="15" customWidth="1"/>
    <col min="4" max="4" width="34" style="15" customWidth="1"/>
    <col min="5" max="5" width="18.28515625" style="15" customWidth="1"/>
    <col min="6" max="6" width="20" style="15" customWidth="1"/>
    <col min="7" max="7" width="9.140625" style="15"/>
    <col min="8" max="8" width="16.5703125" style="15" customWidth="1"/>
    <col min="9" max="9" width="12.42578125" style="15" bestFit="1" customWidth="1"/>
    <col min="10" max="16384" width="9.140625" style="15"/>
  </cols>
  <sheetData>
    <row r="1" spans="1:6" ht="104.25" customHeight="1" x14ac:dyDescent="0.35">
      <c r="A1" s="40"/>
      <c r="B1" s="40"/>
      <c r="C1" s="41" t="s">
        <v>30</v>
      </c>
      <c r="D1" s="42"/>
      <c r="E1" s="40"/>
    </row>
    <row r="2" spans="1:6" ht="15.75" x14ac:dyDescent="0.25">
      <c r="A2" s="43" t="s">
        <v>0</v>
      </c>
      <c r="B2" s="43" t="s">
        <v>1</v>
      </c>
      <c r="C2" s="43" t="s">
        <v>2</v>
      </c>
      <c r="D2" s="43" t="s">
        <v>4</v>
      </c>
      <c r="E2" s="40"/>
    </row>
    <row r="3" spans="1:6" x14ac:dyDescent="0.25">
      <c r="A3" s="44" t="s">
        <v>3</v>
      </c>
      <c r="B3" s="44"/>
      <c r="C3" s="44"/>
      <c r="D3" s="44"/>
      <c r="E3" s="40"/>
    </row>
    <row r="4" spans="1:6" ht="29.25" customHeight="1" x14ac:dyDescent="0.25">
      <c r="A4" s="45">
        <v>45602</v>
      </c>
      <c r="B4" s="46">
        <v>556500</v>
      </c>
      <c r="C4" s="47" t="s">
        <v>21</v>
      </c>
      <c r="D4" s="47" t="s">
        <v>43</v>
      </c>
      <c r="E4" s="40"/>
    </row>
    <row r="5" spans="1:6" ht="23.25" customHeight="1" x14ac:dyDescent="0.25">
      <c r="A5" s="45">
        <v>45602</v>
      </c>
      <c r="B5" s="46">
        <v>603750</v>
      </c>
      <c r="C5" s="47" t="s">
        <v>19</v>
      </c>
      <c r="D5" s="47" t="s">
        <v>44</v>
      </c>
      <c r="E5" s="40"/>
    </row>
    <row r="6" spans="1:6" ht="21" customHeight="1" x14ac:dyDescent="0.25">
      <c r="A6" s="45">
        <v>45602</v>
      </c>
      <c r="B6" s="48">
        <v>96200</v>
      </c>
      <c r="C6" s="47" t="s">
        <v>20</v>
      </c>
      <c r="D6" s="47" t="s">
        <v>46</v>
      </c>
      <c r="E6" s="40"/>
    </row>
    <row r="7" spans="1:6" customFormat="1" ht="21" customHeight="1" x14ac:dyDescent="0.25">
      <c r="A7" s="45">
        <v>45602</v>
      </c>
      <c r="B7" s="46">
        <v>700600</v>
      </c>
      <c r="C7" s="47" t="s">
        <v>47</v>
      </c>
      <c r="D7" s="47" t="s">
        <v>48</v>
      </c>
      <c r="E7" s="40"/>
      <c r="F7" s="15"/>
    </row>
    <row r="8" spans="1:6" customFormat="1" ht="21" customHeight="1" x14ac:dyDescent="0.25">
      <c r="A8" s="45">
        <v>45602</v>
      </c>
      <c r="B8" s="46">
        <v>250000</v>
      </c>
      <c r="C8" s="47" t="s">
        <v>21</v>
      </c>
      <c r="D8" s="47" t="s">
        <v>49</v>
      </c>
      <c r="E8" s="40"/>
      <c r="F8" s="15"/>
    </row>
    <row r="9" spans="1:6" customFormat="1" ht="21" customHeight="1" x14ac:dyDescent="0.25">
      <c r="A9" s="45">
        <v>45602</v>
      </c>
      <c r="B9" s="46">
        <v>76440</v>
      </c>
      <c r="C9" s="47" t="s">
        <v>23</v>
      </c>
      <c r="D9" s="47" t="s">
        <v>24</v>
      </c>
      <c r="E9" s="40"/>
      <c r="F9" s="15"/>
    </row>
    <row r="10" spans="1:6" customFormat="1" ht="21" customHeight="1" x14ac:dyDescent="0.25">
      <c r="A10" s="45">
        <v>45602</v>
      </c>
      <c r="B10" s="46">
        <v>522470</v>
      </c>
      <c r="C10" s="47" t="s">
        <v>50</v>
      </c>
      <c r="D10" s="47" t="s">
        <v>24</v>
      </c>
      <c r="E10" s="40"/>
      <c r="F10" s="15"/>
    </row>
    <row r="11" spans="1:6" customFormat="1" ht="21" customHeight="1" x14ac:dyDescent="0.25">
      <c r="A11" s="45">
        <v>45607</v>
      </c>
      <c r="B11" s="46">
        <v>359375</v>
      </c>
      <c r="C11" s="47" t="s">
        <v>19</v>
      </c>
      <c r="D11" s="47" t="s">
        <v>51</v>
      </c>
      <c r="E11" s="40"/>
      <c r="F11" s="15"/>
    </row>
    <row r="12" spans="1:6" customFormat="1" ht="34.5" customHeight="1" x14ac:dyDescent="0.25">
      <c r="A12" s="45">
        <v>45607</v>
      </c>
      <c r="B12" s="46">
        <v>545590</v>
      </c>
      <c r="C12" s="47" t="s">
        <v>52</v>
      </c>
      <c r="D12" s="47" t="s">
        <v>53</v>
      </c>
      <c r="E12" s="40"/>
      <c r="F12" s="15"/>
    </row>
    <row r="13" spans="1:6" customFormat="1" ht="21" customHeight="1" x14ac:dyDescent="0.25">
      <c r="A13" s="45">
        <v>45607</v>
      </c>
      <c r="B13" s="46">
        <v>576000</v>
      </c>
      <c r="C13" s="47" t="s">
        <v>26</v>
      </c>
      <c r="D13" s="47" t="s">
        <v>54</v>
      </c>
      <c r="E13" s="40"/>
      <c r="F13" s="15"/>
    </row>
    <row r="14" spans="1:6" customFormat="1" ht="22.5" customHeight="1" x14ac:dyDescent="0.25">
      <c r="A14" s="45">
        <v>45607</v>
      </c>
      <c r="B14" s="46">
        <v>18150</v>
      </c>
      <c r="C14" s="47" t="s">
        <v>55</v>
      </c>
      <c r="D14" s="47" t="s">
        <v>56</v>
      </c>
      <c r="E14" s="40"/>
      <c r="F14" s="15"/>
    </row>
    <row r="15" spans="1:6" customFormat="1" ht="21" customHeight="1" x14ac:dyDescent="0.25">
      <c r="A15" s="45">
        <v>45607</v>
      </c>
      <c r="B15" s="46">
        <v>556500</v>
      </c>
      <c r="C15" s="47" t="s">
        <v>21</v>
      </c>
      <c r="D15" s="47" t="s">
        <v>57</v>
      </c>
      <c r="E15" s="40"/>
      <c r="F15" s="15"/>
    </row>
    <row r="16" spans="1:6" customFormat="1" ht="21" customHeight="1" x14ac:dyDescent="0.25">
      <c r="A16" s="45">
        <v>45609</v>
      </c>
      <c r="B16" s="48">
        <v>96200</v>
      </c>
      <c r="C16" s="47" t="s">
        <v>20</v>
      </c>
      <c r="D16" s="47" t="s">
        <v>58</v>
      </c>
      <c r="E16" s="40"/>
      <c r="F16" s="15"/>
    </row>
    <row r="17" spans="1:6" customFormat="1" ht="21" customHeight="1" x14ac:dyDescent="0.25">
      <c r="A17" s="45">
        <v>45609</v>
      </c>
      <c r="B17" s="46">
        <v>120000</v>
      </c>
      <c r="C17" s="47" t="s">
        <v>25</v>
      </c>
      <c r="D17" s="47" t="s">
        <v>61</v>
      </c>
      <c r="E17" s="40"/>
      <c r="F17" s="15"/>
    </row>
    <row r="18" spans="1:6" customFormat="1" ht="21" customHeight="1" x14ac:dyDescent="0.25">
      <c r="A18" s="45">
        <v>45609</v>
      </c>
      <c r="B18" s="48">
        <v>95000</v>
      </c>
      <c r="C18" s="47" t="s">
        <v>20</v>
      </c>
      <c r="D18" s="47" t="s">
        <v>62</v>
      </c>
      <c r="E18" s="40"/>
      <c r="F18" s="15"/>
    </row>
    <row r="19" spans="1:6" customFormat="1" ht="21" customHeight="1" x14ac:dyDescent="0.25">
      <c r="A19" s="45">
        <v>45609</v>
      </c>
      <c r="B19" s="46">
        <v>153600</v>
      </c>
      <c r="C19" s="47" t="s">
        <v>18</v>
      </c>
      <c r="D19" s="47" t="s">
        <v>63</v>
      </c>
      <c r="E19" s="40"/>
      <c r="F19" s="15"/>
    </row>
    <row r="20" spans="1:6" customFormat="1" ht="21" customHeight="1" x14ac:dyDescent="0.25">
      <c r="A20" s="45">
        <v>45611</v>
      </c>
      <c r="B20" s="46">
        <v>288000</v>
      </c>
      <c r="C20" s="47" t="s">
        <v>26</v>
      </c>
      <c r="D20" s="47" t="s">
        <v>64</v>
      </c>
      <c r="E20" s="40"/>
      <c r="F20" s="15"/>
    </row>
    <row r="21" spans="1:6" customFormat="1" ht="27" customHeight="1" x14ac:dyDescent="0.25">
      <c r="A21" s="45">
        <v>45611</v>
      </c>
      <c r="B21" s="48">
        <v>96200</v>
      </c>
      <c r="C21" s="47" t="s">
        <v>20</v>
      </c>
      <c r="D21" s="47" t="s">
        <v>67</v>
      </c>
      <c r="E21" s="40"/>
      <c r="F21" s="15"/>
    </row>
    <row r="22" spans="1:6" customFormat="1" ht="21" customHeight="1" x14ac:dyDescent="0.25">
      <c r="A22" s="45">
        <v>45611</v>
      </c>
      <c r="B22" s="46">
        <v>525000</v>
      </c>
      <c r="C22" s="47" t="s">
        <v>21</v>
      </c>
      <c r="D22" s="47" t="s">
        <v>68</v>
      </c>
      <c r="E22" s="40"/>
      <c r="F22" s="15"/>
    </row>
    <row r="23" spans="1:6" customFormat="1" ht="32.25" customHeight="1" x14ac:dyDescent="0.25">
      <c r="A23" s="45">
        <v>45611</v>
      </c>
      <c r="B23" s="46">
        <v>86500</v>
      </c>
      <c r="C23" s="47" t="s">
        <v>69</v>
      </c>
      <c r="D23" s="47" t="s">
        <v>70</v>
      </c>
      <c r="E23" s="40"/>
      <c r="F23" s="15"/>
    </row>
    <row r="24" spans="1:6" customFormat="1" ht="21" customHeight="1" x14ac:dyDescent="0.25">
      <c r="A24" s="45">
        <v>45615</v>
      </c>
      <c r="B24" s="46">
        <v>68500</v>
      </c>
      <c r="C24" s="47" t="s">
        <v>20</v>
      </c>
      <c r="D24" s="47" t="s">
        <v>71</v>
      </c>
      <c r="E24" s="40"/>
      <c r="F24" s="15"/>
    </row>
    <row r="25" spans="1:6" customFormat="1" ht="21" customHeight="1" x14ac:dyDescent="0.25">
      <c r="A25" s="45">
        <v>45615</v>
      </c>
      <c r="B25" s="46">
        <v>350000</v>
      </c>
      <c r="C25" s="47" t="s">
        <v>72</v>
      </c>
      <c r="D25" s="47" t="s">
        <v>73</v>
      </c>
      <c r="E25" s="40"/>
      <c r="F25" s="15"/>
    </row>
    <row r="26" spans="1:6" customFormat="1" ht="21" customHeight="1" x14ac:dyDescent="0.25">
      <c r="A26" s="45">
        <v>45615</v>
      </c>
      <c r="B26" s="46">
        <v>101100</v>
      </c>
      <c r="C26" s="47" t="s">
        <v>100</v>
      </c>
      <c r="D26" s="47" t="s">
        <v>101</v>
      </c>
      <c r="E26" s="40"/>
      <c r="F26" s="15"/>
    </row>
    <row r="27" spans="1:6" customFormat="1" ht="21" customHeight="1" x14ac:dyDescent="0.25">
      <c r="A27" s="45">
        <v>45616</v>
      </c>
      <c r="B27" s="46">
        <v>47000</v>
      </c>
      <c r="C27" s="47" t="s">
        <v>20</v>
      </c>
      <c r="D27" s="47" t="s">
        <v>74</v>
      </c>
      <c r="E27" s="40"/>
      <c r="F27" s="15"/>
    </row>
    <row r="28" spans="1:6" customFormat="1" ht="32.25" customHeight="1" x14ac:dyDescent="0.25">
      <c r="A28" s="45">
        <v>45617</v>
      </c>
      <c r="B28" s="46">
        <v>3144610</v>
      </c>
      <c r="C28" s="47" t="s">
        <v>75</v>
      </c>
      <c r="D28" s="47" t="s">
        <v>76</v>
      </c>
      <c r="E28" s="40"/>
      <c r="F28" s="15"/>
    </row>
    <row r="29" spans="1:6" customFormat="1" ht="21" customHeight="1" x14ac:dyDescent="0.25">
      <c r="A29" s="45">
        <v>45617</v>
      </c>
      <c r="B29" s="46">
        <v>525000</v>
      </c>
      <c r="C29" s="47" t="s">
        <v>21</v>
      </c>
      <c r="D29" s="47" t="s">
        <v>77</v>
      </c>
      <c r="E29" s="40"/>
      <c r="F29" s="15"/>
    </row>
    <row r="30" spans="1:6" customFormat="1" ht="33.75" customHeight="1" x14ac:dyDescent="0.25">
      <c r="A30" s="45">
        <v>45617</v>
      </c>
      <c r="B30" s="46">
        <v>404149.07</v>
      </c>
      <c r="C30" s="47" t="s">
        <v>78</v>
      </c>
      <c r="D30" s="47" t="s">
        <v>79</v>
      </c>
      <c r="E30" s="40"/>
      <c r="F30" s="15"/>
    </row>
    <row r="31" spans="1:6" customFormat="1" ht="21" customHeight="1" x14ac:dyDescent="0.25">
      <c r="A31" s="45">
        <v>45622</v>
      </c>
      <c r="B31" s="46">
        <v>170000</v>
      </c>
      <c r="C31" s="47" t="s">
        <v>22</v>
      </c>
      <c r="D31" s="47" t="s">
        <v>80</v>
      </c>
      <c r="E31" s="40"/>
      <c r="F31" s="15"/>
    </row>
    <row r="32" spans="1:6" customFormat="1" ht="21" customHeight="1" x14ac:dyDescent="0.25">
      <c r="A32" s="45">
        <v>45622</v>
      </c>
      <c r="B32" s="46">
        <v>299000</v>
      </c>
      <c r="C32" s="47" t="s">
        <v>81</v>
      </c>
      <c r="D32" s="47" t="s">
        <v>82</v>
      </c>
      <c r="E32" s="40"/>
      <c r="F32" s="15"/>
    </row>
    <row r="33" spans="1:7" customFormat="1" ht="21" customHeight="1" x14ac:dyDescent="0.25">
      <c r="A33" s="45">
        <v>45622</v>
      </c>
      <c r="B33" s="46">
        <v>170000</v>
      </c>
      <c r="C33" s="47" t="s">
        <v>22</v>
      </c>
      <c r="D33" s="47" t="s">
        <v>83</v>
      </c>
      <c r="E33" s="40"/>
      <c r="F33" s="15"/>
    </row>
    <row r="34" spans="1:7" customFormat="1" ht="21" customHeight="1" x14ac:dyDescent="0.25">
      <c r="A34" s="45">
        <v>45622</v>
      </c>
      <c r="B34" s="46">
        <v>373000</v>
      </c>
      <c r="C34" s="47" t="s">
        <v>18</v>
      </c>
      <c r="D34" s="47" t="s">
        <v>84</v>
      </c>
      <c r="E34" s="40"/>
      <c r="F34" s="15"/>
    </row>
    <row r="35" spans="1:7" customFormat="1" ht="21" customHeight="1" x14ac:dyDescent="0.25">
      <c r="A35" s="45">
        <v>45624</v>
      </c>
      <c r="B35" s="46">
        <v>556500</v>
      </c>
      <c r="C35" s="47" t="s">
        <v>21</v>
      </c>
      <c r="D35" s="47" t="s">
        <v>89</v>
      </c>
      <c r="E35" s="40"/>
      <c r="F35" s="15"/>
    </row>
    <row r="36" spans="1:7" customFormat="1" ht="21" customHeight="1" x14ac:dyDescent="0.25">
      <c r="A36" s="45">
        <v>45624</v>
      </c>
      <c r="B36" s="46">
        <v>665280</v>
      </c>
      <c r="C36" s="47" t="s">
        <v>16</v>
      </c>
      <c r="D36" s="47" t="s">
        <v>92</v>
      </c>
      <c r="E36" s="40"/>
      <c r="F36" s="15"/>
    </row>
    <row r="37" spans="1:7" customFormat="1" ht="21" customHeight="1" x14ac:dyDescent="0.25">
      <c r="A37" s="45">
        <v>45624</v>
      </c>
      <c r="B37" s="46">
        <v>96200</v>
      </c>
      <c r="C37" s="47" t="s">
        <v>20</v>
      </c>
      <c r="D37" s="47" t="s">
        <v>93</v>
      </c>
      <c r="E37" s="40"/>
      <c r="F37" s="15"/>
    </row>
    <row r="38" spans="1:7" customFormat="1" ht="21" customHeight="1" x14ac:dyDescent="0.25">
      <c r="A38" s="45">
        <v>45624</v>
      </c>
      <c r="B38" s="46">
        <v>258400</v>
      </c>
      <c r="C38" s="47" t="s">
        <v>18</v>
      </c>
      <c r="D38" s="47" t="s">
        <v>94</v>
      </c>
      <c r="E38" s="40"/>
      <c r="F38" s="15"/>
    </row>
    <row r="39" spans="1:7" customFormat="1" ht="21" customHeight="1" x14ac:dyDescent="0.25">
      <c r="A39" s="45">
        <v>45624</v>
      </c>
      <c r="B39" s="46">
        <v>171000</v>
      </c>
      <c r="C39" s="47" t="s">
        <v>95</v>
      </c>
      <c r="D39" s="47" t="s">
        <v>96</v>
      </c>
      <c r="E39" s="40"/>
      <c r="F39" s="15"/>
    </row>
    <row r="40" spans="1:7" customFormat="1" ht="21" customHeight="1" x14ac:dyDescent="0.25">
      <c r="A40" s="45">
        <v>45624</v>
      </c>
      <c r="B40" s="46">
        <v>344400</v>
      </c>
      <c r="C40" s="47" t="s">
        <v>97</v>
      </c>
      <c r="D40" s="47" t="s">
        <v>98</v>
      </c>
      <c r="E40" s="40"/>
      <c r="F40" s="15"/>
    </row>
    <row r="41" spans="1:7" customFormat="1" ht="21" customHeight="1" x14ac:dyDescent="0.25">
      <c r="A41" s="45">
        <v>45624</v>
      </c>
      <c r="B41" s="46">
        <v>525000</v>
      </c>
      <c r="C41" s="47" t="s">
        <v>21</v>
      </c>
      <c r="D41" s="47" t="s">
        <v>99</v>
      </c>
      <c r="E41" s="40"/>
      <c r="F41" s="15"/>
    </row>
    <row r="42" spans="1:7" customFormat="1" ht="33.75" customHeight="1" x14ac:dyDescent="0.25">
      <c r="A42" s="49" t="s">
        <v>5</v>
      </c>
      <c r="B42" s="50">
        <f>SUM(B4:B41)</f>
        <v>14591214.07</v>
      </c>
      <c r="C42" s="50"/>
      <c r="D42" s="50"/>
      <c r="E42" s="40"/>
      <c r="F42" s="16"/>
      <c r="G42" s="23"/>
    </row>
    <row r="43" spans="1:7" customFormat="1" ht="33.75" customHeight="1" x14ac:dyDescent="0.25">
      <c r="A43" s="51" t="s">
        <v>8</v>
      </c>
      <c r="B43" s="52"/>
      <c r="C43" s="52"/>
      <c r="D43" s="53"/>
      <c r="E43" s="40"/>
      <c r="F43" s="15"/>
      <c r="G43" s="23"/>
    </row>
    <row r="44" spans="1:7" customFormat="1" ht="25.5" customHeight="1" x14ac:dyDescent="0.25">
      <c r="A44" s="45">
        <v>45609</v>
      </c>
      <c r="B44" s="46">
        <v>251800</v>
      </c>
      <c r="C44" s="47" t="s">
        <v>59</v>
      </c>
      <c r="D44" s="47" t="s">
        <v>60</v>
      </c>
      <c r="E44" s="40"/>
      <c r="F44" s="15"/>
      <c r="G44" s="23"/>
    </row>
    <row r="45" spans="1:7" customFormat="1" ht="24.75" customHeight="1" x14ac:dyDescent="0.25">
      <c r="A45" s="45">
        <v>45611</v>
      </c>
      <c r="B45" s="46">
        <v>737157</v>
      </c>
      <c r="C45" s="47" t="s">
        <v>65</v>
      </c>
      <c r="D45" s="54" t="s">
        <v>66</v>
      </c>
      <c r="E45" s="40"/>
      <c r="F45" s="15"/>
      <c r="G45" s="23"/>
    </row>
    <row r="46" spans="1:7" customFormat="1" ht="18.75" customHeight="1" x14ac:dyDescent="0.25">
      <c r="A46" s="45">
        <v>45622</v>
      </c>
      <c r="B46" s="46">
        <v>460000</v>
      </c>
      <c r="C46" s="47" t="s">
        <v>87</v>
      </c>
      <c r="D46" s="55" t="s">
        <v>88</v>
      </c>
      <c r="E46" s="40"/>
      <c r="F46" s="15"/>
      <c r="G46" s="23"/>
    </row>
    <row r="47" spans="1:7" customFormat="1" ht="18.75" customHeight="1" x14ac:dyDescent="0.25">
      <c r="A47" s="45">
        <v>45624</v>
      </c>
      <c r="B47" s="46">
        <v>685500</v>
      </c>
      <c r="C47" s="47" t="s">
        <v>91</v>
      </c>
      <c r="D47" s="55" t="s">
        <v>90</v>
      </c>
      <c r="E47" s="40"/>
      <c r="F47" s="15"/>
      <c r="G47" s="23"/>
    </row>
    <row r="48" spans="1:7" customFormat="1" ht="33.75" customHeight="1" x14ac:dyDescent="0.25">
      <c r="A48" s="49" t="s">
        <v>5</v>
      </c>
      <c r="B48" s="56">
        <f>SUM(B44:B47)</f>
        <v>2134457</v>
      </c>
      <c r="C48" s="56"/>
      <c r="D48" s="56"/>
      <c r="E48" s="40"/>
      <c r="F48" s="16"/>
      <c r="G48" s="23"/>
    </row>
    <row r="49" spans="1:12" customFormat="1" ht="33.75" customHeight="1" x14ac:dyDescent="0.25">
      <c r="A49" s="51" t="s">
        <v>15</v>
      </c>
      <c r="B49" s="52"/>
      <c r="C49" s="52"/>
      <c r="D49" s="53"/>
      <c r="E49" s="40"/>
      <c r="F49" s="15"/>
      <c r="G49" s="23"/>
    </row>
    <row r="50" spans="1:12" customFormat="1" ht="24" customHeight="1" x14ac:dyDescent="0.25">
      <c r="A50" s="45">
        <v>45602</v>
      </c>
      <c r="B50" s="46">
        <v>477100</v>
      </c>
      <c r="C50" s="47" t="s">
        <v>17</v>
      </c>
      <c r="D50" s="55" t="s">
        <v>45</v>
      </c>
      <c r="E50" s="40"/>
      <c r="F50" s="15"/>
      <c r="G50" s="23"/>
    </row>
    <row r="51" spans="1:12" customFormat="1" ht="24" customHeight="1" x14ac:dyDescent="0.25">
      <c r="A51" s="45">
        <v>45622</v>
      </c>
      <c r="B51" s="46">
        <v>1050000</v>
      </c>
      <c r="C51" s="47" t="s">
        <v>85</v>
      </c>
      <c r="D51" s="55" t="s">
        <v>86</v>
      </c>
      <c r="E51" s="40"/>
      <c r="F51" s="15"/>
      <c r="G51" s="23"/>
    </row>
    <row r="52" spans="1:12" customFormat="1" ht="33.75" customHeight="1" x14ac:dyDescent="0.25">
      <c r="A52" s="57" t="s">
        <v>5</v>
      </c>
      <c r="B52" s="56">
        <f>SUM(B50:B51)</f>
        <v>1527100</v>
      </c>
      <c r="C52" s="56"/>
      <c r="D52" s="56"/>
      <c r="E52" s="40"/>
      <c r="F52" s="16"/>
      <c r="G52" s="23"/>
    </row>
    <row r="53" spans="1:12" customFormat="1" x14ac:dyDescent="0.25">
      <c r="A53" s="58" t="s">
        <v>7</v>
      </c>
      <c r="B53" s="58"/>
      <c r="C53" s="58"/>
      <c r="D53" s="58"/>
      <c r="E53" s="40"/>
      <c r="F53" s="15"/>
      <c r="L53" t="s">
        <v>9</v>
      </c>
    </row>
    <row r="54" spans="1:12" customFormat="1" x14ac:dyDescent="0.25">
      <c r="A54" s="59">
        <v>45626</v>
      </c>
      <c r="B54" s="56">
        <v>1608442.37</v>
      </c>
      <c r="C54" s="60"/>
      <c r="D54" s="60"/>
      <c r="E54" s="40"/>
      <c r="F54" s="15"/>
    </row>
    <row r="55" spans="1:12" customFormat="1" x14ac:dyDescent="0.25">
      <c r="A55" s="61" t="s">
        <v>6</v>
      </c>
      <c r="B55" s="62">
        <f>B54+B52+B48+B42</f>
        <v>19861213.440000001</v>
      </c>
      <c r="C55" s="50"/>
      <c r="D55" s="63"/>
      <c r="E55" s="40"/>
      <c r="F55" s="15"/>
    </row>
    <row r="56" spans="1:12" x14ac:dyDescent="0.25">
      <c r="A56" s="40"/>
      <c r="B56" s="40"/>
      <c r="C56" s="40"/>
      <c r="D56" s="40"/>
      <c r="E56" s="64"/>
    </row>
    <row r="57" spans="1:12" x14ac:dyDescent="0.25">
      <c r="B57" s="31"/>
      <c r="C57" s="32"/>
      <c r="D57" s="32"/>
      <c r="E57" s="32"/>
      <c r="F57" s="32"/>
    </row>
    <row r="58" spans="1:12" x14ac:dyDescent="0.25">
      <c r="E58" s="16"/>
    </row>
    <row r="59" spans="1:12" x14ac:dyDescent="0.25">
      <c r="B59" s="16"/>
      <c r="E59" s="16"/>
    </row>
    <row r="60" spans="1:12" x14ac:dyDescent="0.25">
      <c r="B60" s="16"/>
      <c r="E60" s="16"/>
      <c r="F60" s="16"/>
    </row>
    <row r="61" spans="1:12" x14ac:dyDescent="0.25">
      <c r="C61" s="16"/>
      <c r="D61" s="16"/>
    </row>
    <row r="62" spans="1:12" x14ac:dyDescent="0.25">
      <c r="C62" s="16"/>
      <c r="D62" s="16"/>
      <c r="E62" s="16"/>
    </row>
    <row r="63" spans="1:12" x14ac:dyDescent="0.25">
      <c r="C63" s="16"/>
      <c r="D63" s="16"/>
    </row>
    <row r="64" spans="1:12" x14ac:dyDescent="0.25">
      <c r="C64" s="16"/>
      <c r="D64" s="16"/>
    </row>
    <row r="65" spans="3:4" x14ac:dyDescent="0.25">
      <c r="C65" s="16"/>
      <c r="D65" s="16"/>
    </row>
    <row r="66" spans="3:4" x14ac:dyDescent="0.25">
      <c r="D66" s="16"/>
    </row>
    <row r="67" spans="3:4" x14ac:dyDescent="0.25">
      <c r="D67" s="16"/>
    </row>
    <row r="68" spans="3:4" x14ac:dyDescent="0.25">
      <c r="D68" s="16"/>
    </row>
    <row r="69" spans="3:4" x14ac:dyDescent="0.25">
      <c r="D69" s="16"/>
    </row>
  </sheetData>
  <mergeCells count="6">
    <mergeCell ref="C57:F57"/>
    <mergeCell ref="C1:D1"/>
    <mergeCell ref="A53:D53"/>
    <mergeCell ref="A3:D3"/>
    <mergeCell ref="A43:D43"/>
    <mergeCell ref="A49:D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workbookViewId="0">
      <selection activeCell="D9" sqref="D9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5" ht="118.5" customHeight="1" x14ac:dyDescent="0.35">
      <c r="A1" s="34"/>
      <c r="B1" s="34"/>
      <c r="C1" s="35" t="s">
        <v>31</v>
      </c>
      <c r="D1" s="36"/>
    </row>
    <row r="2" spans="1:5" ht="15.75" x14ac:dyDescent="0.25">
      <c r="A2" s="17" t="s">
        <v>0</v>
      </c>
      <c r="B2" s="17" t="s">
        <v>1</v>
      </c>
      <c r="C2" s="17" t="s">
        <v>2</v>
      </c>
      <c r="D2" s="17" t="s">
        <v>4</v>
      </c>
    </row>
    <row r="3" spans="1:5" ht="55.5" customHeight="1" x14ac:dyDescent="0.25">
      <c r="A3" s="59">
        <v>45610</v>
      </c>
      <c r="B3" s="46">
        <v>7000000</v>
      </c>
      <c r="C3" s="47" t="s">
        <v>35</v>
      </c>
      <c r="D3" s="47" t="s">
        <v>36</v>
      </c>
      <c r="E3" s="40"/>
    </row>
    <row r="4" spans="1:5" ht="49.5" customHeight="1" x14ac:dyDescent="0.25">
      <c r="A4" s="59">
        <v>45617</v>
      </c>
      <c r="B4" s="46">
        <v>10288125</v>
      </c>
      <c r="C4" s="47" t="s">
        <v>37</v>
      </c>
      <c r="D4" s="47" t="s">
        <v>29</v>
      </c>
      <c r="E4" s="40"/>
    </row>
    <row r="5" spans="1:5" ht="38.25" customHeight="1" x14ac:dyDescent="0.25">
      <c r="A5" s="59">
        <v>45617</v>
      </c>
      <c r="B5" s="46">
        <v>303130</v>
      </c>
      <c r="C5" s="47" t="s">
        <v>37</v>
      </c>
      <c r="D5" s="47" t="s">
        <v>38</v>
      </c>
      <c r="E5" s="40"/>
    </row>
    <row r="6" spans="1:5" ht="28.5" customHeight="1" x14ac:dyDescent="0.25">
      <c r="A6" s="59">
        <v>45623</v>
      </c>
      <c r="B6" s="46">
        <v>1700000</v>
      </c>
      <c r="C6" s="47" t="s">
        <v>39</v>
      </c>
      <c r="D6" s="47" t="s">
        <v>40</v>
      </c>
      <c r="E6" s="40"/>
    </row>
    <row r="7" spans="1:5" ht="36.75" customHeight="1" x14ac:dyDescent="0.25">
      <c r="A7" s="59">
        <v>45623</v>
      </c>
      <c r="B7" s="46">
        <v>1185165</v>
      </c>
      <c r="C7" s="47" t="s">
        <v>27</v>
      </c>
      <c r="D7" s="47" t="s">
        <v>28</v>
      </c>
      <c r="E7" s="40"/>
    </row>
    <row r="8" spans="1:5" ht="31.5" customHeight="1" x14ac:dyDescent="0.25">
      <c r="A8" s="59">
        <v>45623</v>
      </c>
      <c r="B8" s="46">
        <v>3000000</v>
      </c>
      <c r="C8" s="47" t="s">
        <v>41</v>
      </c>
      <c r="D8" s="47" t="s">
        <v>40</v>
      </c>
      <c r="E8" s="40"/>
    </row>
    <row r="9" spans="1:5" ht="53.25" customHeight="1" x14ac:dyDescent="0.25">
      <c r="A9" s="59">
        <v>45624</v>
      </c>
      <c r="B9" s="46">
        <v>2825000</v>
      </c>
      <c r="C9" s="47" t="s">
        <v>42</v>
      </c>
      <c r="D9" s="47" t="s">
        <v>29</v>
      </c>
      <c r="E9" s="40"/>
    </row>
    <row r="10" spans="1:5" ht="15.75" x14ac:dyDescent="0.25">
      <c r="A10" s="29" t="s">
        <v>5</v>
      </c>
      <c r="B10" s="30">
        <f>SUM(B3:B9)</f>
        <v>26301420</v>
      </c>
      <c r="C10" s="17"/>
      <c r="D10" s="17"/>
    </row>
    <row r="11" spans="1:5" ht="17.25" customHeight="1" x14ac:dyDescent="0.25">
      <c r="A11" s="33" t="s">
        <v>7</v>
      </c>
      <c r="B11" s="33"/>
      <c r="C11" s="33"/>
      <c r="D11" s="33"/>
    </row>
    <row r="12" spans="1:5" x14ac:dyDescent="0.25">
      <c r="A12" s="28">
        <v>45626</v>
      </c>
      <c r="B12" s="22">
        <v>69036.740000000005</v>
      </c>
      <c r="C12" s="26"/>
      <c r="D12" s="26"/>
    </row>
    <row r="13" spans="1:5" x14ac:dyDescent="0.25">
      <c r="A13" s="5" t="s">
        <v>6</v>
      </c>
      <c r="B13" s="24">
        <f>B10+B12</f>
        <v>26370456.739999998</v>
      </c>
      <c r="C13" s="2"/>
      <c r="D13" s="2"/>
    </row>
    <row r="14" spans="1:5" x14ac:dyDescent="0.25">
      <c r="B14" s="27"/>
    </row>
  </sheetData>
  <mergeCells count="3">
    <mergeCell ref="A1:B1"/>
    <mergeCell ref="C1:D1"/>
    <mergeCell ref="A11:D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A4" sqref="A4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34"/>
      <c r="B1" s="34"/>
      <c r="C1" s="35" t="s">
        <v>32</v>
      </c>
      <c r="D1" s="36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7" t="s">
        <v>7</v>
      </c>
      <c r="B3" s="37"/>
      <c r="C3" s="37"/>
      <c r="D3" s="37"/>
    </row>
    <row r="4" spans="1:4" x14ac:dyDescent="0.25">
      <c r="A4" s="3">
        <v>45626</v>
      </c>
      <c r="B4" s="6">
        <v>345276.67</v>
      </c>
      <c r="C4" s="2"/>
      <c r="D4" s="2"/>
    </row>
    <row r="5" spans="1:4" x14ac:dyDescent="0.25">
      <c r="A5" s="5" t="s">
        <v>6</v>
      </c>
      <c r="B5" s="4">
        <f>B4</f>
        <v>345276.67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2" sqref="B12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34"/>
      <c r="B1" s="34"/>
      <c r="C1" s="38" t="s">
        <v>33</v>
      </c>
      <c r="D1" s="39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3" t="s">
        <v>10</v>
      </c>
      <c r="B3" s="33"/>
      <c r="C3" s="33" t="s">
        <v>7</v>
      </c>
      <c r="D3" s="33"/>
    </row>
    <row r="4" spans="1:4" ht="15.75" x14ac:dyDescent="0.25">
      <c r="A4" s="3">
        <v>45626</v>
      </c>
      <c r="B4" s="12">
        <v>776631.11</v>
      </c>
      <c r="C4" s="13" t="s">
        <v>11</v>
      </c>
      <c r="D4" s="8"/>
    </row>
    <row r="5" spans="1:4" x14ac:dyDescent="0.25">
      <c r="A5" s="33" t="s">
        <v>12</v>
      </c>
      <c r="B5" s="33"/>
      <c r="C5" s="33"/>
      <c r="D5" s="33"/>
    </row>
    <row r="6" spans="1:4" ht="15.75" x14ac:dyDescent="0.25">
      <c r="A6" s="3">
        <v>45626</v>
      </c>
      <c r="B6" s="14">
        <v>100274.69</v>
      </c>
      <c r="C6" s="13" t="s">
        <v>11</v>
      </c>
      <c r="D6" s="8"/>
    </row>
    <row r="7" spans="1:4" x14ac:dyDescent="0.25">
      <c r="A7" s="33" t="s">
        <v>13</v>
      </c>
      <c r="B7" s="33"/>
      <c r="C7" s="33"/>
      <c r="D7" s="33"/>
    </row>
    <row r="8" spans="1:4" x14ac:dyDescent="0.25">
      <c r="A8" s="3">
        <v>45626</v>
      </c>
      <c r="B8" s="14">
        <v>129021.06</v>
      </c>
      <c r="C8" s="11" t="s">
        <v>11</v>
      </c>
      <c r="D8" s="7"/>
    </row>
    <row r="9" spans="1:4" x14ac:dyDescent="0.25">
      <c r="A9" s="33" t="s">
        <v>14</v>
      </c>
      <c r="B9" s="33"/>
      <c r="C9" s="33"/>
      <c r="D9" s="33"/>
    </row>
    <row r="10" spans="1:4" x14ac:dyDescent="0.25">
      <c r="A10" s="3">
        <v>45626</v>
      </c>
      <c r="B10" s="14">
        <v>173207.48</v>
      </c>
      <c r="C10" s="11"/>
      <c r="D10" s="7"/>
    </row>
    <row r="11" spans="1:4" x14ac:dyDescent="0.25">
      <c r="A11" s="33" t="s">
        <v>7</v>
      </c>
      <c r="B11" s="33"/>
      <c r="C11" s="33" t="s">
        <v>7</v>
      </c>
      <c r="D11" s="33"/>
    </row>
    <row r="12" spans="1:4" x14ac:dyDescent="0.25">
      <c r="A12" s="3">
        <v>45626</v>
      </c>
      <c r="B12" s="12">
        <v>87662.78</v>
      </c>
      <c r="D12" s="11"/>
    </row>
    <row r="13" spans="1:4" x14ac:dyDescent="0.25">
      <c r="A13" s="9" t="s">
        <v>6</v>
      </c>
      <c r="B13" s="10">
        <f>B4+B6+B8+B12+B10</f>
        <v>1266797.1200000001</v>
      </c>
      <c r="C13" s="11"/>
      <c r="D13" s="11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abSelected="1" workbookViewId="0">
      <selection activeCell="C23" sqref="C23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38" t="s">
        <v>34</v>
      </c>
      <c r="D1" s="39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7" t="s">
        <v>7</v>
      </c>
      <c r="B3" s="37"/>
      <c r="C3" s="37"/>
      <c r="D3" s="37"/>
    </row>
    <row r="4" spans="1:4" ht="15.75" x14ac:dyDescent="0.25">
      <c r="A4" s="18">
        <v>45626</v>
      </c>
      <c r="B4" s="21">
        <v>293291.15999999997</v>
      </c>
      <c r="C4" s="19"/>
      <c r="D4" s="20"/>
    </row>
    <row r="5" spans="1:4" x14ac:dyDescent="0.25">
      <c r="A5" s="9" t="s">
        <v>6</v>
      </c>
      <c r="B5" s="25">
        <f>B4</f>
        <v>293291.15999999997</v>
      </c>
      <c r="C5" s="11"/>
      <c r="D5" s="11"/>
    </row>
  </sheetData>
  <mergeCells count="2">
    <mergeCell ref="C1:D1"/>
    <mergeCell ref="A3:D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2024-12-13T12:01:27Z</dcterms:modified>
</cp:coreProperties>
</file>