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53F6CD2D-238A-4FB9-A928-80F8508A392B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7" i="1" l="1"/>
  <c r="B5" i="4"/>
  <c r="B5" i="5"/>
  <c r="B25" i="1"/>
  <c r="B40" i="1" l="1"/>
  <c r="B5" i="7"/>
  <c r="B13" i="6" l="1"/>
</calcChain>
</file>

<file path=xl/sharedStrings.xml><?xml version="1.0" encoding="utf-8"?>
<sst xmlns="http://schemas.openxmlformats.org/spreadsheetml/2006/main" count="109" uniqueCount="70">
  <si>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</si>
  <si>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</si>
  <si>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</si>
  <si>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</si>
  <si>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</si>
  <si>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</si>
  <si>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</si>
  <si>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</si>
  <si>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</si>
  <si>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</si>
  <si>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</si>
  <si>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</si>
  <si>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</si>
  <si>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</si>
  <si>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</si>
  <si>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</si>
  <si>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курса реабилитации в РЦ «Преодоление»</t>
  </si>
  <si>
    <t>Оплата мед.препаратов</t>
  </si>
  <si>
    <t>Оплата кресла-коляски</t>
  </si>
  <si>
    <t>Оплата айтрекера</t>
  </si>
  <si>
    <t>Оплата операции в ИВЗЧЛО</t>
  </si>
  <si>
    <t>Оплата курса реабилитации в РЦ «Янтарь»</t>
  </si>
  <si>
    <t>Чижиченко Александр</t>
  </si>
  <si>
    <t>Оплата обследования в клинике "Томоград"</t>
  </si>
  <si>
    <t>Киселева Анна</t>
  </si>
  <si>
    <t xml:space="preserve"> Программа «Адресная помощь» – сентябрь 2024</t>
  </si>
  <si>
    <t xml:space="preserve"> Программа «Системная помощь» –  сентябрь 2024</t>
  </si>
  <si>
    <t xml:space="preserve"> Программа «Коробка храбрости» – сентябрь 2024</t>
  </si>
  <si>
    <t xml:space="preserve"> Программа «Помощь семьям с тяжелобольными детьми» – сентябрь 2024</t>
  </si>
  <si>
    <t xml:space="preserve"> Программа «Уроки доброты» – сентябрь 2024</t>
  </si>
  <si>
    <t>Тохтиева Марьям</t>
  </si>
  <si>
    <t xml:space="preserve">Оплата лечения в НМИЦ  нейрохирургии имени академика Н.Н.Бурденко" </t>
  </si>
  <si>
    <t>Оплата мед. расходных материалов</t>
  </si>
  <si>
    <t xml:space="preserve">Пигловская Майя </t>
  </si>
  <si>
    <t>Полувытнов Виктор</t>
  </si>
  <si>
    <t>Оплата введения кетодиеты</t>
  </si>
  <si>
    <t>Кухтенко Игорь</t>
  </si>
  <si>
    <t>Оплата операции в клинике "Медицина"</t>
  </si>
  <si>
    <t>Горбунов Михаил</t>
  </si>
  <si>
    <t>Аляева Алина</t>
  </si>
  <si>
    <t xml:space="preserve">Скворцов Станислав </t>
  </si>
  <si>
    <t>Фролова Екатерина</t>
  </si>
  <si>
    <t>Оплата туторов</t>
  </si>
  <si>
    <t>Семенова Алла</t>
  </si>
  <si>
    <t xml:space="preserve">Оплата генетического анализа </t>
  </si>
  <si>
    <t>Оплата курса реабилитации в РЦ "Экологичный фитнес"</t>
  </si>
  <si>
    <t>Кириллова София</t>
  </si>
  <si>
    <t>Оплата операции в Ильинской больнице</t>
  </si>
  <si>
    <t>Коренчук Мирослава</t>
  </si>
  <si>
    <t>Слюнченко Ева</t>
  </si>
  <si>
    <t>Алексеева Маргарита</t>
  </si>
  <si>
    <t>Оплата курса реабилитации в МЦ «Сакура»</t>
  </si>
  <si>
    <t xml:space="preserve">Алексашин Кирилл </t>
  </si>
  <si>
    <t>Оплата курса реабилитации в РЦ «Адели Пенза»</t>
  </si>
  <si>
    <t>Колесниченко Екатерина</t>
  </si>
  <si>
    <t>Юлдыбаева Юлия</t>
  </si>
  <si>
    <t>Беленов Дмитрий</t>
  </si>
  <si>
    <t xml:space="preserve">Опара Виктория </t>
  </si>
  <si>
    <t xml:space="preserve">Пузян Артур </t>
  </si>
  <si>
    <t>Оплата курса реабилитации в РЦ «Мастерская здоровья»</t>
  </si>
  <si>
    <t>Бартошкин Роман</t>
  </si>
  <si>
    <t>Оплата курса реабилитации в РЦ «Галилео-Мед»</t>
  </si>
  <si>
    <t>Яньков Егор</t>
  </si>
  <si>
    <t xml:space="preserve">Макаров Илья </t>
  </si>
  <si>
    <t>Жук Денис</t>
  </si>
  <si>
    <t>Оплата курса реабилитации в Нижегородский» филиал ФГУП «Московское ПрОП»</t>
  </si>
  <si>
    <t xml:space="preserve">Киселев Максим </t>
  </si>
  <si>
    <t xml:space="preserve">Авдеева Мария </t>
  </si>
  <si>
    <t>Оплата курса реабилитации в РЦ  "Центр Здоровья"</t>
  </si>
  <si>
    <t>Крамарченко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</si>
</sst>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8" fillId="3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/>
    <xf numFmtId="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center" wrapText="1"/>
    </xf>
    <xf numFmtId="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opLeftCell="A7" zoomScaleNormal="100" workbookViewId="0">
      <selection activeCell="F14" sqref="F14"/>
    </sheetView>
  </sheetViews>
  <sheetFormatPr defaultRowHeight="15" x14ac:dyDescent="0.25"/>
  <cols>
    <col min="1" max="1" width="20.140625" style="15" customWidth="1"/>
    <col min="2" max="2" width="23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C1" s="39" t="s">
        <v>25</v>
      </c>
      <c r="D1" s="40"/>
    </row>
    <row r="2" spans="1:6" ht="15.75" x14ac:dyDescent="0.25">
      <c r="A2" s="8" t="s">
        <v>0</v>
      </c>
      <c r="B2" s="8" t="s">
        <v>1</v>
      </c>
      <c r="C2" s="8" t="s">
        <v>2</v>
      </c>
      <c r="D2" s="8" t="s">
        <v>4</v>
      </c>
    </row>
    <row r="3" spans="1:6" x14ac:dyDescent="0.25">
      <c r="A3" s="41" t="s">
        <v>3</v>
      </c>
      <c r="B3" s="41"/>
      <c r="C3" s="41"/>
      <c r="D3" s="41"/>
    </row>
    <row r="4" spans="1:6" ht="28.5" x14ac:dyDescent="0.25">
      <c r="A4" s="42">
        <v>45539</v>
      </c>
      <c r="B4" s="43">
        <v>391000</v>
      </c>
      <c r="C4" s="44" t="s">
        <v>31</v>
      </c>
      <c r="D4" s="44" t="s">
        <v>30</v>
      </c>
    </row>
    <row r="5" spans="1:6" x14ac:dyDescent="0.25">
      <c r="A5" s="42">
        <v>45540</v>
      </c>
      <c r="B5" s="43">
        <v>147000</v>
      </c>
      <c r="C5" s="44" t="s">
        <v>35</v>
      </c>
      <c r="D5" s="44" t="s">
        <v>34</v>
      </c>
    </row>
    <row r="6" spans="1:6" x14ac:dyDescent="0.25">
      <c r="A6" s="42">
        <v>45547</v>
      </c>
      <c r="B6" s="45">
        <v>301875</v>
      </c>
      <c r="C6" s="44" t="s">
        <v>21</v>
      </c>
      <c r="D6" s="44" t="s">
        <v>36</v>
      </c>
    </row>
    <row r="7" spans="1:6" customFormat="1" ht="22.5" customHeight="1" x14ac:dyDescent="0.25">
      <c r="A7" s="42">
        <v>45547</v>
      </c>
      <c r="B7" s="43">
        <v>1563595.02</v>
      </c>
      <c r="C7" s="44" t="s">
        <v>37</v>
      </c>
      <c r="D7" s="44" t="s">
        <v>38</v>
      </c>
      <c r="E7" s="15"/>
      <c r="F7" s="15"/>
    </row>
    <row r="8" spans="1:6" customFormat="1" ht="18.75" customHeight="1" x14ac:dyDescent="0.25">
      <c r="A8" s="42">
        <v>45547</v>
      </c>
      <c r="B8" s="43">
        <v>136000</v>
      </c>
      <c r="C8" s="44" t="s">
        <v>44</v>
      </c>
      <c r="D8" s="44" t="s">
        <v>39</v>
      </c>
      <c r="E8" s="15"/>
      <c r="F8" s="15"/>
    </row>
    <row r="9" spans="1:6" customFormat="1" ht="18.75" customHeight="1" x14ac:dyDescent="0.25">
      <c r="A9" s="42">
        <v>45547</v>
      </c>
      <c r="B9" s="43">
        <v>603750</v>
      </c>
      <c r="C9" s="44" t="s">
        <v>21</v>
      </c>
      <c r="D9" s="44" t="s">
        <v>50</v>
      </c>
      <c r="E9" s="15"/>
      <c r="F9" s="15"/>
    </row>
    <row r="10" spans="1:6" customFormat="1" ht="18.75" customHeight="1" x14ac:dyDescent="0.25">
      <c r="A10" s="42">
        <v>45547</v>
      </c>
      <c r="B10" s="43">
        <v>340000</v>
      </c>
      <c r="C10" s="44" t="s">
        <v>51</v>
      </c>
      <c r="D10" s="44" t="s">
        <v>52</v>
      </c>
      <c r="E10" s="15"/>
      <c r="F10" s="15"/>
    </row>
    <row r="11" spans="1:6" customFormat="1" ht="18.75" customHeight="1" x14ac:dyDescent="0.25">
      <c r="A11" s="42">
        <v>45547</v>
      </c>
      <c r="B11" s="43">
        <v>330000</v>
      </c>
      <c r="C11" s="44" t="s">
        <v>53</v>
      </c>
      <c r="D11" s="44" t="s">
        <v>54</v>
      </c>
      <c r="E11" s="15"/>
      <c r="F11" s="15"/>
    </row>
    <row r="12" spans="1:6" customFormat="1" ht="18.75" customHeight="1" x14ac:dyDescent="0.25">
      <c r="A12" s="42">
        <v>45547</v>
      </c>
      <c r="B12" s="43">
        <v>350000</v>
      </c>
      <c r="C12" s="44" t="s">
        <v>53</v>
      </c>
      <c r="D12" s="44" t="s">
        <v>56</v>
      </c>
      <c r="E12" s="15"/>
      <c r="F12" s="15"/>
    </row>
    <row r="13" spans="1:6" customFormat="1" ht="18.75" customHeight="1" x14ac:dyDescent="0.25">
      <c r="A13" s="42">
        <v>45547</v>
      </c>
      <c r="B13" s="43">
        <v>349700</v>
      </c>
      <c r="C13" s="44" t="s">
        <v>51</v>
      </c>
      <c r="D13" s="44" t="s">
        <v>57</v>
      </c>
      <c r="E13" s="15"/>
      <c r="F13" s="15"/>
    </row>
    <row r="14" spans="1:6" customFormat="1" ht="18.75" customHeight="1" x14ac:dyDescent="0.25">
      <c r="A14" s="42">
        <v>45547</v>
      </c>
      <c r="B14" s="43">
        <v>332640</v>
      </c>
      <c r="C14" s="44" t="s">
        <v>16</v>
      </c>
      <c r="D14" s="44" t="s">
        <v>58</v>
      </c>
      <c r="E14" s="15"/>
      <c r="F14" s="15"/>
    </row>
    <row r="15" spans="1:6" customFormat="1" ht="30.75" customHeight="1" x14ac:dyDescent="0.25">
      <c r="A15" s="42">
        <v>45547</v>
      </c>
      <c r="B15" s="43">
        <v>160000</v>
      </c>
      <c r="C15" s="44" t="s">
        <v>68</v>
      </c>
      <c r="D15" s="44" t="s">
        <v>69</v>
      </c>
      <c r="E15" s="15"/>
      <c r="F15" s="15"/>
    </row>
    <row r="16" spans="1:6" customFormat="1" ht="27.75" customHeight="1" x14ac:dyDescent="0.25">
      <c r="A16" s="42">
        <v>45552</v>
      </c>
      <c r="B16" s="43">
        <v>162000</v>
      </c>
      <c r="C16" s="44" t="s">
        <v>45</v>
      </c>
      <c r="D16" s="44" t="s">
        <v>46</v>
      </c>
      <c r="E16" s="15"/>
      <c r="F16" s="15"/>
    </row>
    <row r="17" spans="1:7" customFormat="1" ht="29.25" customHeight="1" x14ac:dyDescent="0.25">
      <c r="A17" s="42">
        <v>45552</v>
      </c>
      <c r="B17" s="43">
        <v>150000</v>
      </c>
      <c r="C17" s="44" t="s">
        <v>59</v>
      </c>
      <c r="D17" s="44" t="s">
        <v>60</v>
      </c>
      <c r="E17" s="15"/>
      <c r="F17" s="15"/>
    </row>
    <row r="18" spans="1:7" customFormat="1" ht="23.25" customHeight="1" x14ac:dyDescent="0.25">
      <c r="A18" s="42">
        <v>45552</v>
      </c>
      <c r="B18" s="43">
        <v>344600</v>
      </c>
      <c r="C18" s="44" t="s">
        <v>61</v>
      </c>
      <c r="D18" s="44" t="s">
        <v>62</v>
      </c>
      <c r="E18" s="15"/>
      <c r="F18" s="15"/>
    </row>
    <row r="19" spans="1:7" customFormat="1" ht="23.25" customHeight="1" x14ac:dyDescent="0.25">
      <c r="A19" s="42">
        <v>45552</v>
      </c>
      <c r="B19" s="43">
        <v>350000</v>
      </c>
      <c r="C19" s="44" t="s">
        <v>53</v>
      </c>
      <c r="D19" s="44" t="s">
        <v>63</v>
      </c>
      <c r="E19" s="15"/>
      <c r="F19" s="15"/>
    </row>
    <row r="20" spans="1:7" customFormat="1" ht="26.25" customHeight="1" x14ac:dyDescent="0.25">
      <c r="A20" s="42">
        <v>45558</v>
      </c>
      <c r="B20" s="43">
        <v>7500</v>
      </c>
      <c r="C20" s="44" t="s">
        <v>23</v>
      </c>
      <c r="D20" s="44" t="s">
        <v>24</v>
      </c>
      <c r="E20" s="15"/>
      <c r="F20" s="15"/>
    </row>
    <row r="21" spans="1:7" customFormat="1" ht="36" customHeight="1" x14ac:dyDescent="0.25">
      <c r="A21" s="42">
        <v>45560</v>
      </c>
      <c r="B21" s="43">
        <v>954714.61</v>
      </c>
      <c r="C21" s="44" t="s">
        <v>47</v>
      </c>
      <c r="D21" s="44" t="s">
        <v>48</v>
      </c>
      <c r="E21" s="15"/>
      <c r="F21" s="15"/>
    </row>
    <row r="22" spans="1:7" customFormat="1" ht="28.5" customHeight="1" x14ac:dyDescent="0.25">
      <c r="A22" s="42">
        <v>45560</v>
      </c>
      <c r="B22" s="43">
        <v>228500</v>
      </c>
      <c r="C22" s="44" t="s">
        <v>20</v>
      </c>
      <c r="D22" s="44" t="s">
        <v>49</v>
      </c>
      <c r="E22" s="15"/>
      <c r="F22" s="15"/>
    </row>
    <row r="23" spans="1:7" customFormat="1" ht="28.5" customHeight="1" x14ac:dyDescent="0.25">
      <c r="A23" s="42">
        <v>45560</v>
      </c>
      <c r="B23" s="43">
        <v>169000</v>
      </c>
      <c r="C23" s="44" t="s">
        <v>59</v>
      </c>
      <c r="D23" s="44" t="s">
        <v>64</v>
      </c>
      <c r="E23" s="15"/>
      <c r="F23" s="15"/>
    </row>
    <row r="24" spans="1:7" customFormat="1" ht="34.5" customHeight="1" x14ac:dyDescent="0.25">
      <c r="A24" s="42">
        <v>45560</v>
      </c>
      <c r="B24" s="43">
        <v>185200</v>
      </c>
      <c r="C24" s="44" t="s">
        <v>65</v>
      </c>
      <c r="D24" s="44" t="s">
        <v>66</v>
      </c>
      <c r="E24" s="15"/>
      <c r="F24" s="15"/>
    </row>
    <row r="25" spans="1:7" customFormat="1" ht="33.75" customHeight="1" x14ac:dyDescent="0.25">
      <c r="A25" s="29" t="s">
        <v>5</v>
      </c>
      <c r="B25" s="46">
        <f>SUM(B4:B24)</f>
        <v>7557074.6299999999</v>
      </c>
      <c r="C25" s="46"/>
      <c r="D25" s="46"/>
      <c r="E25" s="15"/>
      <c r="F25" s="16"/>
      <c r="G25" s="23"/>
    </row>
    <row r="26" spans="1:7" customFormat="1" ht="33.75" customHeight="1" x14ac:dyDescent="0.25">
      <c r="A26" s="47" t="s">
        <v>8</v>
      </c>
      <c r="B26" s="48"/>
      <c r="C26" s="48"/>
      <c r="D26" s="49"/>
      <c r="G26" s="23"/>
    </row>
    <row r="27" spans="1:7" customFormat="1" ht="33.75" customHeight="1" x14ac:dyDescent="0.25">
      <c r="A27" s="42">
        <v>45540</v>
      </c>
      <c r="B27" s="43">
        <v>239399</v>
      </c>
      <c r="C27" s="44" t="s">
        <v>32</v>
      </c>
      <c r="D27" s="50" t="s">
        <v>33</v>
      </c>
      <c r="G27" s="23"/>
    </row>
    <row r="28" spans="1:7" customFormat="1" ht="24.75" customHeight="1" x14ac:dyDescent="0.25">
      <c r="A28" s="42">
        <v>45547</v>
      </c>
      <c r="B28" s="43">
        <v>592500</v>
      </c>
      <c r="C28" s="44" t="s">
        <v>19</v>
      </c>
      <c r="D28" s="50" t="s">
        <v>40</v>
      </c>
      <c r="G28" s="23"/>
    </row>
    <row r="29" spans="1:7" customFormat="1" ht="18.75" customHeight="1" x14ac:dyDescent="0.25">
      <c r="A29" s="42">
        <v>45547</v>
      </c>
      <c r="B29" s="43">
        <v>80000</v>
      </c>
      <c r="C29" s="44" t="s">
        <v>42</v>
      </c>
      <c r="D29" s="50" t="s">
        <v>41</v>
      </c>
      <c r="G29" s="23"/>
    </row>
    <row r="30" spans="1:7" customFormat="1" ht="18.75" customHeight="1" x14ac:dyDescent="0.25">
      <c r="A30" s="42">
        <v>45547</v>
      </c>
      <c r="B30" s="43">
        <v>284200</v>
      </c>
      <c r="C30" s="44" t="s">
        <v>18</v>
      </c>
      <c r="D30" s="50" t="s">
        <v>67</v>
      </c>
      <c r="G30" s="23"/>
    </row>
    <row r="31" spans="1:7" customFormat="1" ht="18.75" customHeight="1" x14ac:dyDescent="0.25">
      <c r="A31" s="42">
        <v>45547</v>
      </c>
      <c r="B31" s="43">
        <v>168500</v>
      </c>
      <c r="C31" s="44" t="s">
        <v>18</v>
      </c>
      <c r="D31" s="50" t="s">
        <v>55</v>
      </c>
      <c r="G31" s="23"/>
    </row>
    <row r="32" spans="1:7" customFormat="1" ht="33.75" customHeight="1" x14ac:dyDescent="0.25">
      <c r="A32" s="29" t="s">
        <v>5</v>
      </c>
      <c r="B32" s="51">
        <f>SUM(B27:B31)</f>
        <v>1364599</v>
      </c>
      <c r="C32" s="51"/>
      <c r="D32" s="51"/>
      <c r="F32" s="23"/>
      <c r="G32" s="23"/>
    </row>
    <row r="33" spans="1:12" customFormat="1" ht="33.75" customHeight="1" x14ac:dyDescent="0.25">
      <c r="A33" s="47" t="s">
        <v>15</v>
      </c>
      <c r="B33" s="48"/>
      <c r="C33" s="48"/>
      <c r="D33" s="49"/>
      <c r="G33" s="23"/>
    </row>
    <row r="34" spans="1:12" customFormat="1" ht="24" customHeight="1" x14ac:dyDescent="0.25">
      <c r="A34" s="42">
        <v>45547</v>
      </c>
      <c r="B34" s="43">
        <v>1496800</v>
      </c>
      <c r="C34" s="44" t="s">
        <v>32</v>
      </c>
      <c r="D34" s="50" t="s">
        <v>38</v>
      </c>
      <c r="G34" s="23"/>
    </row>
    <row r="35" spans="1:12" customFormat="1" ht="24" customHeight="1" x14ac:dyDescent="0.25">
      <c r="A35" s="42">
        <v>45548</v>
      </c>
      <c r="B35" s="43">
        <v>974999.9</v>
      </c>
      <c r="C35" s="44" t="s">
        <v>17</v>
      </c>
      <c r="D35" s="50" t="s">
        <v>43</v>
      </c>
      <c r="G35" s="23"/>
    </row>
    <row r="36" spans="1:12" customFormat="1" ht="24" customHeight="1" x14ac:dyDescent="0.25">
      <c r="A36" s="42">
        <v>45560</v>
      </c>
      <c r="B36" s="43">
        <v>891000</v>
      </c>
      <c r="C36" s="44" t="s">
        <v>17</v>
      </c>
      <c r="D36" s="50" t="s">
        <v>22</v>
      </c>
      <c r="G36" s="23"/>
    </row>
    <row r="37" spans="1:12" customFormat="1" ht="33.75" customHeight="1" x14ac:dyDescent="0.25">
      <c r="A37" s="52" t="s">
        <v>5</v>
      </c>
      <c r="B37" s="51">
        <f>SUM(B34:B36)</f>
        <v>3362799.9</v>
      </c>
      <c r="C37" s="51"/>
      <c r="D37" s="51"/>
      <c r="F37" s="23"/>
      <c r="G37" s="23"/>
    </row>
    <row r="38" spans="1:12" customFormat="1" x14ac:dyDescent="0.25">
      <c r="A38" s="36" t="s">
        <v>7</v>
      </c>
      <c r="B38" s="36"/>
      <c r="C38" s="36"/>
      <c r="D38" s="36"/>
      <c r="L38" t="s">
        <v>9</v>
      </c>
    </row>
    <row r="39" spans="1:12" customFormat="1" x14ac:dyDescent="0.25">
      <c r="A39" s="53">
        <v>45565</v>
      </c>
      <c r="B39" s="51">
        <v>1395737.56</v>
      </c>
      <c r="C39" s="7"/>
      <c r="D39" s="7"/>
    </row>
    <row r="40" spans="1:12" customFormat="1" x14ac:dyDescent="0.25">
      <c r="A40" s="9" t="s">
        <v>6</v>
      </c>
      <c r="B40" s="25">
        <f>B39+B37+B32+B25</f>
        <v>13680211.09</v>
      </c>
      <c r="C40" s="46"/>
      <c r="D40" s="54"/>
    </row>
    <row r="41" spans="1:12" x14ac:dyDescent="0.25">
      <c r="A41"/>
      <c r="B41"/>
      <c r="C41"/>
      <c r="D41"/>
      <c r="E41" s="23"/>
      <c r="F41"/>
    </row>
    <row r="42" spans="1:12" x14ac:dyDescent="0.25">
      <c r="A42"/>
      <c r="B42" s="30"/>
      <c r="C42" s="31"/>
      <c r="D42" s="31"/>
      <c r="E42" s="31"/>
      <c r="F42" s="31"/>
    </row>
    <row r="43" spans="1:12" x14ac:dyDescent="0.25">
      <c r="A43"/>
      <c r="B43"/>
      <c r="C43"/>
      <c r="D43"/>
      <c r="E43" s="23"/>
      <c r="F43"/>
    </row>
    <row r="44" spans="1:12" x14ac:dyDescent="0.25">
      <c r="B44" s="16"/>
      <c r="E44" s="16"/>
    </row>
    <row r="45" spans="1:12" x14ac:dyDescent="0.25">
      <c r="B45" s="16"/>
      <c r="E45" s="16"/>
      <c r="F45" s="16"/>
    </row>
    <row r="46" spans="1:12" x14ac:dyDescent="0.25">
      <c r="C46" s="16"/>
      <c r="D46" s="16"/>
    </row>
    <row r="47" spans="1:12" x14ac:dyDescent="0.25">
      <c r="C47" s="16"/>
      <c r="D47" s="16"/>
      <c r="E47" s="16"/>
    </row>
    <row r="48" spans="1:12" x14ac:dyDescent="0.25">
      <c r="C48" s="16"/>
      <c r="D48" s="16"/>
    </row>
    <row r="49" spans="3:4" x14ac:dyDescent="0.25">
      <c r="C49" s="16"/>
      <c r="D49" s="16"/>
    </row>
    <row r="50" spans="3:4" x14ac:dyDescent="0.25">
      <c r="C50" s="16"/>
      <c r="D50" s="16"/>
    </row>
    <row r="51" spans="3:4" x14ac:dyDescent="0.25">
      <c r="D51" s="16"/>
    </row>
    <row r="52" spans="3:4" x14ac:dyDescent="0.25">
      <c r="D52" s="16"/>
    </row>
    <row r="53" spans="3:4" x14ac:dyDescent="0.25">
      <c r="D53" s="16"/>
    </row>
    <row r="54" spans="3:4" x14ac:dyDescent="0.25">
      <c r="D54" s="16"/>
    </row>
  </sheetData>
  <mergeCells count="6">
    <mergeCell ref="C42:F42"/>
    <mergeCell ref="C1:D1"/>
    <mergeCell ref="A38:D38"/>
    <mergeCell ref="A3:D3"/>
    <mergeCell ref="A26:D26"/>
    <mergeCell ref="A33:D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B4" sqref="B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5"/>
      <c r="B1" s="35"/>
      <c r="C1" s="32" t="s">
        <v>26</v>
      </c>
      <c r="D1" s="33"/>
    </row>
    <row r="2" spans="1:4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4" ht="17.25" customHeight="1" x14ac:dyDescent="0.25">
      <c r="A3" s="36" t="s">
        <v>7</v>
      </c>
      <c r="B3" s="36"/>
      <c r="C3" s="36"/>
      <c r="D3" s="36"/>
    </row>
    <row r="4" spans="1:4" x14ac:dyDescent="0.25">
      <c r="A4" s="28">
        <v>45565</v>
      </c>
      <c r="B4" s="22">
        <v>57481.03</v>
      </c>
      <c r="C4" s="26"/>
      <c r="D4" s="26"/>
    </row>
    <row r="5" spans="1:4" x14ac:dyDescent="0.25">
      <c r="A5" s="5" t="s">
        <v>6</v>
      </c>
      <c r="B5" s="24">
        <f>B4</f>
        <v>57481.03</v>
      </c>
      <c r="C5" s="2"/>
      <c r="D5" s="2"/>
    </row>
    <row r="6" spans="1:4" x14ac:dyDescent="0.25">
      <c r="B6" s="27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C13" sqref="C13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5"/>
      <c r="B1" s="35"/>
      <c r="C1" s="32" t="s">
        <v>27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4" t="s">
        <v>7</v>
      </c>
      <c r="B3" s="34"/>
      <c r="C3" s="34"/>
      <c r="D3" s="34"/>
    </row>
    <row r="4" spans="1:4" x14ac:dyDescent="0.25">
      <c r="A4" s="3">
        <v>45565</v>
      </c>
      <c r="B4" s="6">
        <v>321620.71000000002</v>
      </c>
      <c r="C4" s="2"/>
      <c r="D4" s="2"/>
    </row>
    <row r="5" spans="1:4" x14ac:dyDescent="0.25">
      <c r="A5" s="5" t="s">
        <v>6</v>
      </c>
      <c r="B5" s="4">
        <f>B4</f>
        <v>321620.71000000002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5"/>
      <c r="B1" s="35"/>
      <c r="C1" s="37" t="s">
        <v>28</v>
      </c>
      <c r="D1" s="3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6" t="s">
        <v>10</v>
      </c>
      <c r="B3" s="36"/>
      <c r="C3" s="36" t="s">
        <v>7</v>
      </c>
      <c r="D3" s="36"/>
    </row>
    <row r="4" spans="1:4" ht="15.75" x14ac:dyDescent="0.25">
      <c r="A4" s="3">
        <v>45565</v>
      </c>
      <c r="B4" s="12">
        <v>848630.79</v>
      </c>
      <c r="C4" s="13" t="s">
        <v>11</v>
      </c>
      <c r="D4" s="8"/>
    </row>
    <row r="5" spans="1:4" x14ac:dyDescent="0.25">
      <c r="A5" s="36" t="s">
        <v>12</v>
      </c>
      <c r="B5" s="36"/>
      <c r="C5" s="36"/>
      <c r="D5" s="36"/>
    </row>
    <row r="6" spans="1:4" ht="15.75" x14ac:dyDescent="0.25">
      <c r="A6" s="3">
        <v>45565</v>
      </c>
      <c r="B6" s="14">
        <v>111451.31</v>
      </c>
      <c r="C6" s="13" t="s">
        <v>11</v>
      </c>
      <c r="D6" s="8"/>
    </row>
    <row r="7" spans="1:4" x14ac:dyDescent="0.25">
      <c r="A7" s="36" t="s">
        <v>13</v>
      </c>
      <c r="B7" s="36"/>
      <c r="C7" s="36"/>
      <c r="D7" s="36"/>
    </row>
    <row r="8" spans="1:4" x14ac:dyDescent="0.25">
      <c r="A8" s="3">
        <v>45565</v>
      </c>
      <c r="B8" s="14">
        <v>135875.57999999999</v>
      </c>
      <c r="C8" s="11" t="s">
        <v>11</v>
      </c>
      <c r="D8" s="7"/>
    </row>
    <row r="9" spans="1:4" x14ac:dyDescent="0.25">
      <c r="A9" s="36" t="s">
        <v>14</v>
      </c>
      <c r="B9" s="36"/>
      <c r="C9" s="36"/>
      <c r="D9" s="36"/>
    </row>
    <row r="10" spans="1:4" x14ac:dyDescent="0.25">
      <c r="A10" s="3">
        <v>45565</v>
      </c>
      <c r="B10" s="14">
        <v>1354379.04</v>
      </c>
      <c r="C10" s="11"/>
      <c r="D10" s="7"/>
    </row>
    <row r="11" spans="1:4" x14ac:dyDescent="0.25">
      <c r="A11" s="36" t="s">
        <v>7</v>
      </c>
      <c r="B11" s="36"/>
      <c r="C11" s="36" t="s">
        <v>7</v>
      </c>
      <c r="D11" s="36"/>
    </row>
    <row r="12" spans="1:4" x14ac:dyDescent="0.25">
      <c r="A12" s="3">
        <v>45565</v>
      </c>
      <c r="B12" s="12">
        <v>70992.59</v>
      </c>
      <c r="D12" s="11"/>
    </row>
    <row r="13" spans="1:4" x14ac:dyDescent="0.25">
      <c r="A13" s="9" t="s">
        <v>6</v>
      </c>
      <c r="B13" s="10">
        <f>B4+B6+B8+B12+B10</f>
        <v>2521329.3100000005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abSelected="1" workbookViewId="0">
      <selection activeCell="B18" sqref="B18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7" t="s">
        <v>29</v>
      </c>
      <c r="D1" s="3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4" t="s">
        <v>7</v>
      </c>
      <c r="B3" s="34"/>
      <c r="C3" s="34"/>
      <c r="D3" s="34"/>
    </row>
    <row r="4" spans="1:4" ht="15.75" x14ac:dyDescent="0.25">
      <c r="A4" s="18">
        <v>45565</v>
      </c>
      <c r="B4" s="21">
        <v>245932.3</v>
      </c>
      <c r="C4" s="19"/>
      <c r="D4" s="20"/>
    </row>
    <row r="5" spans="1:4" x14ac:dyDescent="0.25">
      <c r="A5" s="9" t="s">
        <v>6</v>
      </c>
      <c r="B5" s="25">
        <f>B4</f>
        <v>245932.3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2024-10-28T13:03:10Z</dcterms:modified>
</cp:coreProperties>
</file>